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11832" activeTab="2"/>
  </bookViews>
  <sheets>
    <sheet name="111行銷" sheetId="1" r:id="rId1"/>
    <sheet name="111外語" sheetId="2" r:id="rId2"/>
    <sheet name="111企管" sheetId="3" r:id="rId3"/>
  </sheets>
  <definedNames>
    <definedName name="_xlnm.Print_Area" localSheetId="2">'111企管'!$A$1:$U$50</definedName>
    <definedName name="_xlnm.Print_Area" localSheetId="0">'111行銷'!$A$1:$V$58</definedName>
  </definedNames>
  <calcPr fullCalcOnLoad="1"/>
</workbook>
</file>

<file path=xl/sharedStrings.xml><?xml version="1.0" encoding="utf-8"?>
<sst xmlns="http://schemas.openxmlformats.org/spreadsheetml/2006/main" count="437" uniqueCount="292">
  <si>
    <t>類別</t>
  </si>
  <si>
    <t>第一學年</t>
  </si>
  <si>
    <t>科目名稱</t>
  </si>
  <si>
    <t>第二學年</t>
  </si>
  <si>
    <t>第三學年</t>
  </si>
  <si>
    <t>第四學年</t>
  </si>
  <si>
    <t>上</t>
  </si>
  <si>
    <t>下</t>
  </si>
  <si>
    <t>小計</t>
  </si>
  <si>
    <t>類別學分小計</t>
  </si>
  <si>
    <t>物流管理</t>
  </si>
  <si>
    <t>投資學</t>
  </si>
  <si>
    <t>組織行為</t>
  </si>
  <si>
    <r>
      <rPr>
        <b/>
        <sz val="9"/>
        <color indexed="8"/>
        <rFont val="標楷體"/>
        <family val="4"/>
      </rPr>
      <t>類別學分小計</t>
    </r>
  </si>
  <si>
    <t>學分</t>
  </si>
  <si>
    <t>時數</t>
  </si>
  <si>
    <r>
      <rPr>
        <sz val="10"/>
        <rFont val="DotumChe"/>
        <family val="3"/>
      </rPr>
      <t>類別</t>
    </r>
  </si>
  <si>
    <r>
      <rPr>
        <sz val="10"/>
        <rFont val="DotumChe"/>
        <family val="3"/>
      </rPr>
      <t>第一學年</t>
    </r>
  </si>
  <si>
    <r>
      <rPr>
        <sz val="10"/>
        <rFont val="DotumChe"/>
        <family val="3"/>
      </rPr>
      <t>第二學年</t>
    </r>
  </si>
  <si>
    <r>
      <rPr>
        <sz val="10"/>
        <rFont val="DotumChe"/>
        <family val="3"/>
      </rPr>
      <t>第三學年</t>
    </r>
  </si>
  <si>
    <r>
      <rPr>
        <sz val="10"/>
        <rFont val="DotumChe"/>
        <family val="3"/>
      </rPr>
      <t>第四學年</t>
    </r>
  </si>
  <si>
    <r>
      <rPr>
        <sz val="10"/>
        <rFont val="DotumChe"/>
        <family val="3"/>
      </rPr>
      <t>上</t>
    </r>
  </si>
  <si>
    <r>
      <rPr>
        <sz val="10"/>
        <rFont val="DotumChe"/>
        <family val="3"/>
      </rPr>
      <t>下</t>
    </r>
  </si>
  <si>
    <r>
      <rPr>
        <sz val="10"/>
        <rFont val="DotumChe"/>
        <family val="3"/>
      </rPr>
      <t>學分</t>
    </r>
  </si>
  <si>
    <r>
      <rPr>
        <sz val="10"/>
        <rFont val="DotumChe"/>
        <family val="3"/>
      </rPr>
      <t>時數</t>
    </r>
  </si>
  <si>
    <r>
      <rPr>
        <b/>
        <sz val="10"/>
        <rFont val="新細明體"/>
        <family val="1"/>
      </rPr>
      <t>小計</t>
    </r>
  </si>
  <si>
    <r>
      <rPr>
        <b/>
        <sz val="10"/>
        <rFont val="新細明體"/>
        <family val="1"/>
      </rPr>
      <t>類別學分小計</t>
    </r>
  </si>
  <si>
    <t>大數據應用與發展趨勢</t>
  </si>
  <si>
    <t>文化旅遊與書寫</t>
  </si>
  <si>
    <t>情緒管理與性別關係</t>
  </si>
  <si>
    <t>職場禮儀與口語表達</t>
  </si>
  <si>
    <t>多元通識</t>
  </si>
  <si>
    <r>
      <rPr>
        <b/>
        <sz val="10"/>
        <color indexed="8"/>
        <rFont val="新細明體"/>
        <family val="1"/>
      </rPr>
      <t>類別學分小計</t>
    </r>
  </si>
  <si>
    <t>門市經營企劃</t>
  </si>
  <si>
    <r>
      <rPr>
        <b/>
        <sz val="9"/>
        <rFont val="新細明體"/>
        <family val="1"/>
      </rPr>
      <t>小計</t>
    </r>
  </si>
  <si>
    <r>
      <rPr>
        <sz val="8"/>
        <rFont val="新細明體"/>
        <family val="1"/>
      </rPr>
      <t>國際複合運輸</t>
    </r>
  </si>
  <si>
    <r>
      <rPr>
        <b/>
        <sz val="9"/>
        <color indexed="8"/>
        <rFont val="新細明體"/>
        <family val="1"/>
      </rPr>
      <t>小計</t>
    </r>
  </si>
  <si>
    <r>
      <t>臺北城市科技大學四年制夜間部</t>
    </r>
    <r>
      <rPr>
        <b/>
        <sz val="18"/>
        <color indexed="10"/>
        <rFont val="微軟正黑體"/>
        <family val="2"/>
      </rPr>
      <t>企業管理系</t>
    </r>
    <r>
      <rPr>
        <sz val="18"/>
        <rFont val="微軟正黑體"/>
        <family val="2"/>
      </rPr>
      <t>課程規劃表</t>
    </r>
    <r>
      <rPr>
        <sz val="12"/>
        <rFont val="微軟正黑體"/>
        <family val="2"/>
      </rPr>
      <t xml:space="preserve">(111學年度入學適用) </t>
    </r>
  </si>
  <si>
    <t>111年01月13日-110學年度第1學期第2次系課程發展委員會審議</t>
  </si>
  <si>
    <t>科目名稱</t>
  </si>
  <si>
    <t>學分</t>
  </si>
  <si>
    <t>時數</t>
  </si>
  <si>
    <t>時數</t>
  </si>
  <si>
    <t>學分</t>
  </si>
  <si>
    <t>基礎通識</t>
  </si>
  <si>
    <t>中文閱讀與寫作</t>
  </si>
  <si>
    <t>體育(三)</t>
  </si>
  <si>
    <t>共同外語(一)(二)</t>
  </si>
  <si>
    <t>體育(一)(二)</t>
  </si>
  <si>
    <t>法律與生活</t>
  </si>
  <si>
    <t>小計</t>
  </si>
  <si>
    <t>職用通識</t>
  </si>
  <si>
    <t>職場應用文</t>
  </si>
  <si>
    <t>大數據應用與發展趨勢</t>
  </si>
  <si>
    <t>文化旅遊與書寫</t>
  </si>
  <si>
    <t>情緒管理與性別關係</t>
  </si>
  <si>
    <t>職場禮儀與口語表達</t>
  </si>
  <si>
    <t>小計</t>
  </si>
  <si>
    <t>小計</t>
  </si>
  <si>
    <t>多元通識</t>
  </si>
  <si>
    <t>小計</t>
  </si>
  <si>
    <r>
      <rPr>
        <sz val="10"/>
        <rFont val="標楷體"/>
        <family val="4"/>
      </rPr>
      <t>為符合本校「通識規劃特色」，同學畢業應修滿「基礎通識」</t>
    </r>
    <r>
      <rPr>
        <b/>
        <sz val="10"/>
        <color indexed="10"/>
        <rFont val="Times New Roman"/>
        <family val="1"/>
      </rPr>
      <t>14</t>
    </r>
    <r>
      <rPr>
        <sz val="10"/>
        <rFont val="標楷體"/>
        <family val="4"/>
      </rPr>
      <t>學分、「職用通識」</t>
    </r>
    <r>
      <rPr>
        <b/>
        <sz val="10"/>
        <color indexed="10"/>
        <rFont val="Times New Roman"/>
        <family val="1"/>
      </rPr>
      <t>10</t>
    </r>
    <r>
      <rPr>
        <sz val="10"/>
        <rFont val="標楷體"/>
        <family val="4"/>
      </rPr>
      <t>學分及「多元通識」</t>
    </r>
    <r>
      <rPr>
        <b/>
        <sz val="10"/>
        <color indexed="10"/>
        <rFont val="Times New Roman"/>
        <family val="1"/>
      </rPr>
      <t>8</t>
    </r>
    <r>
      <rPr>
        <sz val="10"/>
        <rFont val="標楷體"/>
        <family val="4"/>
      </rPr>
      <t>學分，共計</t>
    </r>
    <r>
      <rPr>
        <b/>
        <sz val="10"/>
        <color indexed="10"/>
        <rFont val="Times New Roman"/>
        <family val="1"/>
      </rPr>
      <t>32</t>
    </r>
    <r>
      <rPr>
        <sz val="10"/>
        <rFont val="標楷體"/>
        <family val="4"/>
      </rPr>
      <t>學分。</t>
    </r>
  </si>
  <si>
    <r>
      <rPr>
        <b/>
        <sz val="12"/>
        <rFont val="標楷體"/>
        <family val="4"/>
      </rPr>
      <t>合計</t>
    </r>
  </si>
  <si>
    <r>
      <rPr>
        <b/>
        <sz val="12"/>
        <rFont val="標楷體"/>
        <family val="4"/>
      </rPr>
      <t>合計</t>
    </r>
  </si>
  <si>
    <t>專業必修</t>
  </si>
  <si>
    <t>電子商務概論</t>
  </si>
  <si>
    <t>人力資源管理</t>
  </si>
  <si>
    <t>企業專題製作(一)</t>
  </si>
  <si>
    <t>網紅實務與研究</t>
  </si>
  <si>
    <t>企業概論</t>
  </si>
  <si>
    <t>消費者行為</t>
  </si>
  <si>
    <t>財務管理</t>
  </si>
  <si>
    <t>企業個案研究</t>
  </si>
  <si>
    <t>品牌經營策略</t>
  </si>
  <si>
    <t>簡報技巧與企劃撰寫</t>
  </si>
  <si>
    <t>企業專題製作(二)</t>
  </si>
  <si>
    <t>管理學</t>
  </si>
  <si>
    <t>創新管理</t>
  </si>
  <si>
    <t>策略管理</t>
  </si>
  <si>
    <t>行銷管理</t>
  </si>
  <si>
    <t>個人理財規劃</t>
  </si>
  <si>
    <t>生產與作業管理</t>
  </si>
  <si>
    <t>產業新趨勢</t>
  </si>
  <si>
    <t>企業談判</t>
  </si>
  <si>
    <t>專業選修</t>
  </si>
  <si>
    <t>創意思考</t>
  </si>
  <si>
    <t>廣告實務</t>
  </si>
  <si>
    <t>企業簡報</t>
  </si>
  <si>
    <t>服務行銷</t>
  </si>
  <si>
    <t>產業分析</t>
  </si>
  <si>
    <t>網路行銷</t>
  </si>
  <si>
    <t>企業資源規劃</t>
  </si>
  <si>
    <t>專案管理</t>
  </si>
  <si>
    <t>BOSS經營模擬系統</t>
  </si>
  <si>
    <t>服務創新與設計</t>
  </si>
  <si>
    <t>中小企業管理</t>
  </si>
  <si>
    <t>企業內控</t>
  </si>
  <si>
    <t>國際企業管理</t>
  </si>
  <si>
    <t>商業經營模式創新</t>
  </si>
  <si>
    <t>管理心理學</t>
  </si>
  <si>
    <t>財務報表分析</t>
  </si>
  <si>
    <t>市場調查</t>
  </si>
  <si>
    <t>企業倫理</t>
  </si>
  <si>
    <t>品牌管理</t>
  </si>
  <si>
    <t>微型創業</t>
  </si>
  <si>
    <t>學期學分時數總計</t>
  </si>
  <si>
    <t>合計</t>
  </si>
  <si>
    <t>合計</t>
  </si>
  <si>
    <t>備註</t>
  </si>
  <si>
    <t>專業選修：48</t>
  </si>
  <si>
    <t>1.本系未開設之課程可至外系(含通識)選修，並於選課前提出申請，經核准後始得列入畢業專業選修學分，至多可承認8學分。                                                                                                                                                                                          2.(跨領域學分上限為總學分1/2)</t>
  </si>
  <si>
    <t>畢業最低學分數：128</t>
  </si>
  <si>
    <t>多元通識：8</t>
  </si>
  <si>
    <t>專業必修：48</t>
  </si>
  <si>
    <r>
      <t>臺北城市科技大學 四年制【進修部】應用外語系 課程規劃表</t>
    </r>
    <r>
      <rPr>
        <sz val="12"/>
        <rFont val="微軟正黑體"/>
        <family val="2"/>
      </rPr>
      <t>(111入學適用)</t>
    </r>
  </si>
  <si>
    <r>
      <t>110.03.05 109</t>
    </r>
    <r>
      <rPr>
        <sz val="6"/>
        <rFont val="細明體"/>
        <family val="3"/>
      </rPr>
      <t>學年度第</t>
    </r>
    <r>
      <rPr>
        <sz val="6"/>
        <rFont val="Arial"/>
        <family val="2"/>
      </rPr>
      <t>2</t>
    </r>
    <r>
      <rPr>
        <sz val="6"/>
        <rFont val="細明體"/>
        <family val="3"/>
      </rPr>
      <t>學期第</t>
    </r>
    <r>
      <rPr>
        <sz val="6"/>
        <rFont val="Arial"/>
        <family val="2"/>
      </rPr>
      <t>1</t>
    </r>
    <r>
      <rPr>
        <sz val="6"/>
        <rFont val="細明體"/>
        <family val="3"/>
      </rPr>
      <t xml:space="preserve">次系課程發展委員會訂定
</t>
    </r>
    <r>
      <rPr>
        <sz val="6"/>
        <rFont val="Arial"/>
        <family val="2"/>
      </rPr>
      <t>110.03.15 109</t>
    </r>
    <r>
      <rPr>
        <sz val="6"/>
        <rFont val="細明體"/>
        <family val="3"/>
      </rPr>
      <t>學年度第</t>
    </r>
    <r>
      <rPr>
        <sz val="6"/>
        <rFont val="Arial"/>
        <family val="2"/>
      </rPr>
      <t>2</t>
    </r>
    <r>
      <rPr>
        <sz val="6"/>
        <rFont val="細明體"/>
        <family val="3"/>
      </rPr>
      <t>學期第</t>
    </r>
    <r>
      <rPr>
        <sz val="6"/>
        <rFont val="Arial"/>
        <family val="2"/>
      </rPr>
      <t>1</t>
    </r>
    <r>
      <rPr>
        <sz val="6"/>
        <rFont val="細明體"/>
        <family val="3"/>
      </rPr>
      <t xml:space="preserve">次院課程發展委員會審議
</t>
    </r>
    <r>
      <rPr>
        <sz val="6"/>
        <rFont val="Arial"/>
        <family val="2"/>
      </rPr>
      <t>110.04.08 109</t>
    </r>
    <r>
      <rPr>
        <sz val="6"/>
        <rFont val="細明體"/>
        <family val="3"/>
      </rPr>
      <t>學年度第</t>
    </r>
    <r>
      <rPr>
        <sz val="6"/>
        <rFont val="Arial"/>
        <family val="2"/>
      </rPr>
      <t>2</t>
    </r>
    <r>
      <rPr>
        <sz val="6"/>
        <rFont val="細明體"/>
        <family val="3"/>
      </rPr>
      <t>學期第</t>
    </r>
    <r>
      <rPr>
        <sz val="6"/>
        <rFont val="Arial"/>
        <family val="2"/>
      </rPr>
      <t>1</t>
    </r>
    <r>
      <rPr>
        <sz val="6"/>
        <rFont val="細明體"/>
        <family val="3"/>
      </rPr>
      <t xml:space="preserve">次校課程發展委員會審議
</t>
    </r>
    <r>
      <rPr>
        <sz val="6"/>
        <rFont val="Arial"/>
        <family val="2"/>
      </rPr>
      <t>110.07.15 109</t>
    </r>
    <r>
      <rPr>
        <sz val="6"/>
        <rFont val="細明體"/>
        <family val="3"/>
      </rPr>
      <t>學年度第</t>
    </r>
    <r>
      <rPr>
        <sz val="6"/>
        <rFont val="Arial"/>
        <family val="2"/>
      </rPr>
      <t>2</t>
    </r>
    <r>
      <rPr>
        <sz val="6"/>
        <rFont val="細明體"/>
        <family val="3"/>
      </rPr>
      <t>學期第</t>
    </r>
    <r>
      <rPr>
        <sz val="6"/>
        <rFont val="Arial"/>
        <family val="2"/>
      </rPr>
      <t>3</t>
    </r>
    <r>
      <rPr>
        <sz val="6"/>
        <rFont val="細明體"/>
        <family val="3"/>
      </rPr>
      <t>次系課程發展委員會修訂</t>
    </r>
  </si>
  <si>
    <t>基礎通識</t>
  </si>
  <si>
    <t>體育(三)</t>
  </si>
  <si>
    <t>共同外語(一)(二)</t>
  </si>
  <si>
    <t xml:space="preserve">體育(一)(二) </t>
  </si>
  <si>
    <t>職用通識</t>
  </si>
  <si>
    <t>文化旅遊與書寫</t>
  </si>
  <si>
    <t>大數據應用與發展趨勢</t>
  </si>
  <si>
    <t>職場應用文</t>
  </si>
  <si>
    <t>職場禮儀與口語表達</t>
  </si>
  <si>
    <t>情緒管理與性別關係</t>
  </si>
  <si>
    <t>小計</t>
  </si>
  <si>
    <t>小計</t>
  </si>
  <si>
    <t>多元通識</t>
  </si>
  <si>
    <t>多元通識</t>
  </si>
  <si>
    <t>小計</t>
  </si>
  <si>
    <r>
      <t>為符合本校「通識規劃特色」，同學畢業應修滿「基礎通識」14學分、「職用通識」10學分及「多元通識」8學分，共計32學分。</t>
    </r>
  </si>
  <si>
    <t>基礎必修科目</t>
  </si>
  <si>
    <t>英語口說訓練(一)(二)</t>
  </si>
  <si>
    <t>進階英語口說訓練(一)(二)</t>
  </si>
  <si>
    <t>生活互動英語(一)(二)</t>
  </si>
  <si>
    <t>商用英文書信</t>
  </si>
  <si>
    <t>日文(一)(二)</t>
  </si>
  <si>
    <t>英文文法與修辭(一)(二)</t>
  </si>
  <si>
    <t>英文閱讀與寫作(一)(二)</t>
  </si>
  <si>
    <t>商業服務英語</t>
  </si>
  <si>
    <t>電腦軟體應用</t>
  </si>
  <si>
    <t>日語語法(一)(二)</t>
  </si>
  <si>
    <t>日文讀解(一)(二)</t>
  </si>
  <si>
    <t>電腦簡報製作</t>
  </si>
  <si>
    <t>國際貿易實務(一)(二)</t>
  </si>
  <si>
    <t>電腦資料處理</t>
  </si>
  <si>
    <t>進階電腦軟體應用</t>
  </si>
  <si>
    <t>類別學分小計</t>
  </si>
  <si>
    <t>專業選修科目</t>
  </si>
  <si>
    <t>消費者行為</t>
  </si>
  <si>
    <t>日語會話</t>
  </si>
  <si>
    <t>英美語言與文化</t>
  </si>
  <si>
    <t>面試英語</t>
  </si>
  <si>
    <t>經濟學</t>
  </si>
  <si>
    <t>日語口語訓練</t>
  </si>
  <si>
    <t>簡報英語</t>
  </si>
  <si>
    <t>領隊英語</t>
  </si>
  <si>
    <t>觀光英語</t>
  </si>
  <si>
    <t>日語貿易會話</t>
  </si>
  <si>
    <t>日語商用會話</t>
  </si>
  <si>
    <t>臺灣導覽日語會話</t>
  </si>
  <si>
    <t>觀光日語會話</t>
  </si>
  <si>
    <t>臺灣餐飲服務日語</t>
  </si>
  <si>
    <t>國際行銷</t>
  </si>
  <si>
    <t>企業研究方法</t>
  </si>
  <si>
    <t>繪圖影像處理</t>
  </si>
  <si>
    <t>電子商務概論</t>
  </si>
  <si>
    <t>跨文化溝通</t>
  </si>
  <si>
    <t>餐旅英語</t>
  </si>
  <si>
    <t>會議英語</t>
  </si>
  <si>
    <t>英美兒童故事選讀</t>
  </si>
  <si>
    <t>導遊英語</t>
  </si>
  <si>
    <t>日語貿易口語訓練</t>
  </si>
  <si>
    <t>日語商用口語訓練</t>
  </si>
  <si>
    <t>旅館服務日語</t>
  </si>
  <si>
    <t>觀光日語口語訓練</t>
  </si>
  <si>
    <t>日本餐飲服務日語</t>
  </si>
  <si>
    <t>企業人力資源管理</t>
  </si>
  <si>
    <t>企業實務</t>
  </si>
  <si>
    <t>電腦影片剪輯</t>
  </si>
  <si>
    <t>電子商務進階</t>
  </si>
  <si>
    <t>建議選修</t>
  </si>
  <si>
    <t>專業選修(上學期)</t>
  </si>
  <si>
    <t>專業選修(下學期)</t>
  </si>
  <si>
    <t>專業選修(下學期)</t>
  </si>
  <si>
    <t>專業選修(下學期)</t>
  </si>
  <si>
    <t>學期學分時數總計</t>
  </si>
  <si>
    <t>※每週授課上限24小時；下限9小時</t>
  </si>
  <si>
    <t>備
註</t>
  </si>
  <si>
    <t>專業必修：48學分</t>
  </si>
  <si>
    <r>
      <t>專業選修：48學分含跨領域課程</t>
    </r>
    <r>
      <rPr>
        <sz val="14"/>
        <rFont val="新細明體"/>
        <family val="1"/>
      </rPr>
      <t>，</t>
    </r>
    <r>
      <rPr>
        <sz val="14"/>
        <rFont val="微軟正黑體"/>
        <family val="2"/>
      </rPr>
      <t>上限1/2選修學分</t>
    </r>
  </si>
  <si>
    <t>多元通識：8學分</t>
  </si>
  <si>
    <t>最低畢業學分數：128學分</t>
  </si>
  <si>
    <r>
      <t>臺北城市科技大學四年制進修部</t>
    </r>
    <r>
      <rPr>
        <sz val="18"/>
        <color indexed="10"/>
        <rFont val="標楷體"/>
        <family val="4"/>
      </rPr>
      <t>行銷與流通管理系</t>
    </r>
    <r>
      <rPr>
        <sz val="18"/>
        <rFont val="標楷體"/>
        <family val="4"/>
      </rPr>
      <t>課程規劃表</t>
    </r>
    <r>
      <rPr>
        <sz val="12"/>
        <rFont val="Times New Roman"/>
        <family val="1"/>
      </rPr>
      <t>(111</t>
    </r>
    <r>
      <rPr>
        <sz val="12"/>
        <rFont val="標楷體"/>
        <family val="4"/>
      </rPr>
      <t>學年度入學適用</t>
    </r>
    <r>
      <rPr>
        <sz val="12"/>
        <rFont val="Times New Roman"/>
        <family val="1"/>
      </rPr>
      <t>)</t>
    </r>
  </si>
  <si>
    <r>
      <t>110-2-1</t>
    </r>
    <r>
      <rPr>
        <sz val="12"/>
        <rFont val="細明體"/>
        <family val="3"/>
      </rPr>
      <t>課程會議訂定</t>
    </r>
    <r>
      <rPr>
        <sz val="12"/>
        <rFont val="Times New Roman"/>
        <family val="1"/>
      </rPr>
      <t xml:space="preserve"> 111.03.11</t>
    </r>
  </si>
  <si>
    <r>
      <rPr>
        <sz val="10"/>
        <rFont val="DotumChe"/>
        <family val="3"/>
      </rPr>
      <t>科目名稱</t>
    </r>
    <r>
      <rPr>
        <sz val="10"/>
        <rFont val="Arial"/>
        <family val="2"/>
      </rPr>
      <t xml:space="preserve"> </t>
    </r>
  </si>
  <si>
    <r>
      <rPr>
        <sz val="10"/>
        <rFont val="DotumChe"/>
        <family val="3"/>
      </rPr>
      <t>科目名稱</t>
    </r>
    <r>
      <rPr>
        <sz val="10"/>
        <rFont val="Arial"/>
        <family val="2"/>
      </rPr>
      <t xml:space="preserve"> </t>
    </r>
  </si>
  <si>
    <r>
      <rPr>
        <sz val="10"/>
        <rFont val="DotumChe"/>
        <family val="3"/>
      </rPr>
      <t>科目名稱</t>
    </r>
    <r>
      <rPr>
        <sz val="10"/>
        <rFont val="Arial"/>
        <family val="2"/>
      </rPr>
      <t xml:space="preserve"> </t>
    </r>
  </si>
  <si>
    <t>〈111〉</t>
  </si>
  <si>
    <r>
      <rPr>
        <b/>
        <sz val="10"/>
        <color indexed="8"/>
        <rFont val="DotumChe"/>
        <family val="3"/>
      </rPr>
      <t>〈</t>
    </r>
    <r>
      <rPr>
        <b/>
        <sz val="10"/>
        <color indexed="8"/>
        <rFont val="Arial"/>
        <family val="2"/>
      </rPr>
      <t>112</t>
    </r>
    <r>
      <rPr>
        <b/>
        <sz val="10"/>
        <color indexed="8"/>
        <rFont val="DotumChe"/>
        <family val="3"/>
      </rPr>
      <t>〉</t>
    </r>
  </si>
  <si>
    <r>
      <rPr>
        <b/>
        <sz val="10"/>
        <color indexed="8"/>
        <rFont val="DotumChe"/>
        <family val="3"/>
      </rPr>
      <t>〈</t>
    </r>
    <r>
      <rPr>
        <b/>
        <sz val="10"/>
        <color indexed="8"/>
        <rFont val="Arial"/>
        <family val="2"/>
      </rPr>
      <t>113</t>
    </r>
    <r>
      <rPr>
        <b/>
        <sz val="10"/>
        <color indexed="8"/>
        <rFont val="DotumChe"/>
        <family val="3"/>
      </rPr>
      <t>〉</t>
    </r>
  </si>
  <si>
    <r>
      <rPr>
        <b/>
        <sz val="10"/>
        <color indexed="8"/>
        <rFont val="DotumChe"/>
        <family val="3"/>
      </rPr>
      <t>〈</t>
    </r>
    <r>
      <rPr>
        <b/>
        <sz val="10"/>
        <color indexed="8"/>
        <rFont val="Arial"/>
        <family val="2"/>
      </rPr>
      <t>114</t>
    </r>
    <r>
      <rPr>
        <b/>
        <sz val="10"/>
        <color indexed="8"/>
        <rFont val="DotumChe"/>
        <family val="3"/>
      </rPr>
      <t>〉</t>
    </r>
  </si>
  <si>
    <r>
      <rPr>
        <b/>
        <sz val="10"/>
        <color indexed="12"/>
        <rFont val="新細明體"/>
        <family val="1"/>
      </rPr>
      <t>基
礎
通
識</t>
    </r>
  </si>
  <si>
    <r>
      <rPr>
        <sz val="10"/>
        <rFont val="新細明體"/>
        <family val="1"/>
      </rPr>
      <t>中文閱讀與寫作</t>
    </r>
  </si>
  <si>
    <r>
      <rPr>
        <sz val="10"/>
        <rFont val="新細明體"/>
        <family val="1"/>
      </rPr>
      <t>體育</t>
    </r>
    <r>
      <rPr>
        <sz val="10"/>
        <rFont val="Arial"/>
        <family val="2"/>
      </rPr>
      <t>(</t>
    </r>
    <r>
      <rPr>
        <sz val="10"/>
        <rFont val="新細明體"/>
        <family val="1"/>
      </rPr>
      <t>三</t>
    </r>
    <r>
      <rPr>
        <sz val="10"/>
        <rFont val="Arial"/>
        <family val="2"/>
      </rPr>
      <t>)</t>
    </r>
  </si>
  <si>
    <r>
      <rPr>
        <sz val="10"/>
        <rFont val="新細明體"/>
        <family val="1"/>
      </rPr>
      <t>共同外語</t>
    </r>
    <r>
      <rPr>
        <sz val="10"/>
        <rFont val="Arial"/>
        <family val="2"/>
      </rPr>
      <t>(</t>
    </r>
    <r>
      <rPr>
        <sz val="10"/>
        <rFont val="新細明體"/>
        <family val="1"/>
      </rPr>
      <t>一</t>
    </r>
    <r>
      <rPr>
        <sz val="10"/>
        <rFont val="Arial"/>
        <family val="2"/>
      </rPr>
      <t>)(</t>
    </r>
    <r>
      <rPr>
        <sz val="10"/>
        <rFont val="新細明體"/>
        <family val="1"/>
      </rPr>
      <t>二</t>
    </r>
    <r>
      <rPr>
        <sz val="10"/>
        <rFont val="Arial"/>
        <family val="2"/>
      </rPr>
      <t>)</t>
    </r>
  </si>
  <si>
    <r>
      <rPr>
        <sz val="10"/>
        <rFont val="新細明體"/>
        <family val="1"/>
      </rPr>
      <t>體育</t>
    </r>
    <r>
      <rPr>
        <sz val="10"/>
        <rFont val="Arial"/>
        <family val="2"/>
      </rPr>
      <t>(</t>
    </r>
    <r>
      <rPr>
        <sz val="10"/>
        <rFont val="新細明體"/>
        <family val="1"/>
      </rPr>
      <t>一</t>
    </r>
    <r>
      <rPr>
        <sz val="10"/>
        <rFont val="Arial"/>
        <family val="2"/>
      </rPr>
      <t>)(</t>
    </r>
    <r>
      <rPr>
        <sz val="10"/>
        <rFont val="新細明體"/>
        <family val="1"/>
      </rPr>
      <t>二</t>
    </r>
    <r>
      <rPr>
        <sz val="10"/>
        <rFont val="Arial"/>
        <family val="2"/>
      </rPr>
      <t xml:space="preserve">) </t>
    </r>
  </si>
  <si>
    <r>
      <rPr>
        <b/>
        <sz val="10"/>
        <rFont val="新細明體"/>
        <family val="1"/>
      </rPr>
      <t>小計</t>
    </r>
  </si>
  <si>
    <r>
      <rPr>
        <b/>
        <sz val="10"/>
        <color indexed="12"/>
        <rFont val="新細明體"/>
        <family val="1"/>
      </rPr>
      <t>職
用
通
識</t>
    </r>
  </si>
  <si>
    <r>
      <rPr>
        <sz val="10"/>
        <rFont val="新細明體"/>
        <family val="1"/>
      </rPr>
      <t>職場應用文</t>
    </r>
  </si>
  <si>
    <r>
      <rPr>
        <b/>
        <sz val="10"/>
        <rFont val="新細明體"/>
        <family val="1"/>
      </rPr>
      <t>小計</t>
    </r>
  </si>
  <si>
    <r>
      <rPr>
        <b/>
        <sz val="10"/>
        <color indexed="12"/>
        <rFont val="新細明體"/>
        <family val="1"/>
      </rPr>
      <t>多
元
通
識</t>
    </r>
  </si>
  <si>
    <t>多元通識</t>
  </si>
  <si>
    <r>
      <rPr>
        <b/>
        <sz val="10"/>
        <rFont val="新細明體"/>
        <family val="1"/>
      </rPr>
      <t>小計</t>
    </r>
  </si>
  <si>
    <r>
      <rPr>
        <b/>
        <sz val="10"/>
        <rFont val="新細明體"/>
        <family val="1"/>
      </rPr>
      <t>小計</t>
    </r>
  </si>
  <si>
    <r>
      <t>為符合本校「通識規劃特色」，同學畢業應修滿「基礎通識」</t>
    </r>
    <r>
      <rPr>
        <b/>
        <sz val="10"/>
        <color indexed="10"/>
        <rFont val="細明體"/>
        <family val="3"/>
      </rPr>
      <t>14</t>
    </r>
    <r>
      <rPr>
        <sz val="10"/>
        <rFont val="細明體"/>
        <family val="3"/>
      </rPr>
      <t>學分、「職用通識」</t>
    </r>
    <r>
      <rPr>
        <b/>
        <sz val="10"/>
        <color indexed="10"/>
        <rFont val="細明體"/>
        <family val="3"/>
      </rPr>
      <t>10</t>
    </r>
    <r>
      <rPr>
        <sz val="10"/>
        <rFont val="細明體"/>
        <family val="3"/>
      </rPr>
      <t>學分及「多元通識」</t>
    </r>
    <r>
      <rPr>
        <b/>
        <sz val="10"/>
        <color indexed="10"/>
        <rFont val="細明體"/>
        <family val="3"/>
      </rPr>
      <t>8</t>
    </r>
    <r>
      <rPr>
        <sz val="10"/>
        <rFont val="細明體"/>
        <family val="3"/>
      </rPr>
      <t>學分，共計</t>
    </r>
    <r>
      <rPr>
        <b/>
        <sz val="10"/>
        <color indexed="10"/>
        <rFont val="細明體"/>
        <family val="3"/>
      </rPr>
      <t>32</t>
    </r>
    <r>
      <rPr>
        <sz val="10"/>
        <rFont val="細明體"/>
        <family val="3"/>
      </rPr>
      <t>學分。</t>
    </r>
  </si>
  <si>
    <r>
      <rPr>
        <b/>
        <sz val="10"/>
        <rFont val="新細明體"/>
        <family val="1"/>
      </rPr>
      <t>專
業
必
修
科
目</t>
    </r>
  </si>
  <si>
    <r>
      <rPr>
        <b/>
        <sz val="10"/>
        <rFont val="新細明體"/>
        <family val="1"/>
      </rPr>
      <t>共
同</t>
    </r>
  </si>
  <si>
    <r>
      <rPr>
        <sz val="8"/>
        <rFont val="新細明體"/>
        <family val="1"/>
      </rPr>
      <t>企業管理</t>
    </r>
  </si>
  <si>
    <r>
      <rPr>
        <sz val="8"/>
        <rFont val="新細明體"/>
        <family val="1"/>
      </rPr>
      <t>套裝軟體應用</t>
    </r>
    <r>
      <rPr>
        <sz val="8"/>
        <rFont val="Arial"/>
        <family val="2"/>
      </rPr>
      <t>(</t>
    </r>
    <r>
      <rPr>
        <sz val="8"/>
        <rFont val="新細明體"/>
        <family val="1"/>
      </rPr>
      <t>一</t>
    </r>
    <r>
      <rPr>
        <sz val="8"/>
        <rFont val="Arial"/>
        <family val="2"/>
      </rPr>
      <t>)(</t>
    </r>
    <r>
      <rPr>
        <sz val="8"/>
        <rFont val="新細明體"/>
        <family val="1"/>
      </rPr>
      <t>二</t>
    </r>
    <r>
      <rPr>
        <sz val="8"/>
        <rFont val="Arial"/>
        <family val="2"/>
      </rPr>
      <t>)</t>
    </r>
  </si>
  <si>
    <r>
      <rPr>
        <sz val="8"/>
        <rFont val="新細明體"/>
        <family val="1"/>
      </rPr>
      <t>簡報製作與表達</t>
    </r>
  </si>
  <si>
    <r>
      <rPr>
        <sz val="8"/>
        <rFont val="新細明體"/>
        <family val="1"/>
      </rPr>
      <t>企業誠信與倫理</t>
    </r>
  </si>
  <si>
    <r>
      <rPr>
        <sz val="8"/>
        <rFont val="新細明體"/>
        <family val="1"/>
      </rPr>
      <t>多媒體設計</t>
    </r>
  </si>
  <si>
    <r>
      <rPr>
        <sz val="8"/>
        <rFont val="細明體"/>
        <family val="3"/>
      </rPr>
      <t>顧客關係管理</t>
    </r>
  </si>
  <si>
    <r>
      <rPr>
        <b/>
        <sz val="10"/>
        <color indexed="8"/>
        <rFont val="新細明體"/>
        <family val="1"/>
      </rPr>
      <t>行
銷</t>
    </r>
  </si>
  <si>
    <r>
      <rPr>
        <sz val="8"/>
        <rFont val="新細明體"/>
        <family val="1"/>
      </rPr>
      <t>行銷管理</t>
    </r>
    <r>
      <rPr>
        <sz val="8"/>
        <rFont val="Arial"/>
        <family val="2"/>
      </rPr>
      <t>(</t>
    </r>
    <r>
      <rPr>
        <sz val="8"/>
        <rFont val="新細明體"/>
        <family val="1"/>
      </rPr>
      <t>一</t>
    </r>
    <r>
      <rPr>
        <sz val="8"/>
        <rFont val="Arial"/>
        <family val="2"/>
      </rPr>
      <t>)(</t>
    </r>
    <r>
      <rPr>
        <sz val="8"/>
        <rFont val="新細明體"/>
        <family val="1"/>
      </rPr>
      <t>二</t>
    </r>
    <r>
      <rPr>
        <sz val="8"/>
        <rFont val="Arial"/>
        <family val="2"/>
      </rPr>
      <t>)</t>
    </r>
  </si>
  <si>
    <r>
      <rPr>
        <sz val="8"/>
        <rFont val="新細明體"/>
        <family val="1"/>
      </rPr>
      <t>行銷企劃</t>
    </r>
  </si>
  <si>
    <t>網路行銷</t>
  </si>
  <si>
    <t>行銷個案研討</t>
  </si>
  <si>
    <r>
      <rPr>
        <sz val="8"/>
        <rFont val="新細明體"/>
        <family val="1"/>
      </rPr>
      <t>消費者行為</t>
    </r>
  </si>
  <si>
    <r>
      <rPr>
        <sz val="8"/>
        <rFont val="新細明體"/>
        <family val="1"/>
      </rPr>
      <t>廣告管理與實務</t>
    </r>
  </si>
  <si>
    <t>電子商務</t>
  </si>
  <si>
    <t>會展與活動行銷</t>
  </si>
  <si>
    <r>
      <rPr>
        <b/>
        <sz val="10"/>
        <color indexed="8"/>
        <rFont val="新細明體"/>
        <family val="1"/>
      </rPr>
      <t>流
通</t>
    </r>
  </si>
  <si>
    <r>
      <rPr>
        <sz val="8"/>
        <rFont val="新細明體"/>
        <family val="1"/>
      </rPr>
      <t>流通業管理</t>
    </r>
  </si>
  <si>
    <t>門市服務</t>
  </si>
  <si>
    <t>倉儲與運輸管理</t>
  </si>
  <si>
    <t>供應鏈管理</t>
  </si>
  <si>
    <t>物流管理</t>
  </si>
  <si>
    <r>
      <rPr>
        <b/>
        <sz val="9"/>
        <rFont val="新細明體"/>
        <family val="1"/>
      </rPr>
      <t>小計</t>
    </r>
  </si>
  <si>
    <r>
      <rPr>
        <b/>
        <sz val="10"/>
        <rFont val="新細明體"/>
        <family val="1"/>
      </rPr>
      <t>類別學分小計</t>
    </r>
  </si>
  <si>
    <t xml:space="preserve">  </t>
  </si>
  <si>
    <r>
      <rPr>
        <b/>
        <sz val="9"/>
        <rFont val="新細明體"/>
        <family val="1"/>
      </rPr>
      <t>專業選修</t>
    </r>
  </si>
  <si>
    <r>
      <rPr>
        <sz val="8"/>
        <rFont val="新細明體"/>
        <family val="1"/>
      </rPr>
      <t>建議選修學分</t>
    </r>
    <r>
      <rPr>
        <sz val="8"/>
        <rFont val="Arial"/>
        <family val="2"/>
      </rPr>
      <t>(</t>
    </r>
    <r>
      <rPr>
        <sz val="8"/>
        <rFont val="新細明體"/>
        <family val="1"/>
      </rPr>
      <t>上學期</t>
    </r>
    <r>
      <rPr>
        <sz val="8"/>
        <rFont val="Arial"/>
        <family val="2"/>
      </rPr>
      <t>)</t>
    </r>
  </si>
  <si>
    <r>
      <rPr>
        <sz val="8"/>
        <rFont val="新細明體"/>
        <family val="1"/>
      </rPr>
      <t>建議選修學分</t>
    </r>
    <r>
      <rPr>
        <sz val="8"/>
        <rFont val="Arial"/>
        <family val="2"/>
      </rPr>
      <t>(</t>
    </r>
    <r>
      <rPr>
        <sz val="8"/>
        <rFont val="新細明體"/>
        <family val="1"/>
      </rPr>
      <t>上學期</t>
    </r>
    <r>
      <rPr>
        <sz val="8"/>
        <rFont val="Arial"/>
        <family val="2"/>
      </rPr>
      <t>)</t>
    </r>
  </si>
  <si>
    <r>
      <rPr>
        <sz val="8"/>
        <rFont val="新細明體"/>
        <family val="1"/>
      </rPr>
      <t>建議選修學分</t>
    </r>
    <r>
      <rPr>
        <sz val="8"/>
        <rFont val="Arial"/>
        <family val="2"/>
      </rPr>
      <t>(</t>
    </r>
    <r>
      <rPr>
        <sz val="8"/>
        <rFont val="新細明體"/>
        <family val="1"/>
      </rPr>
      <t>下學期</t>
    </r>
    <r>
      <rPr>
        <sz val="8"/>
        <rFont val="Arial"/>
        <family val="2"/>
      </rPr>
      <t>)</t>
    </r>
  </si>
  <si>
    <r>
      <rPr>
        <b/>
        <sz val="9"/>
        <rFont val="新細明體"/>
        <family val="1"/>
      </rPr>
      <t>共
同</t>
    </r>
  </si>
  <si>
    <t>經濟與產業環境</t>
  </si>
  <si>
    <r>
      <rPr>
        <sz val="8"/>
        <rFont val="新細明體"/>
        <family val="1"/>
      </rPr>
      <t>社交英文</t>
    </r>
    <r>
      <rPr>
        <sz val="8"/>
        <rFont val="Arial"/>
        <family val="2"/>
      </rPr>
      <t>(</t>
    </r>
    <r>
      <rPr>
        <sz val="8"/>
        <rFont val="新細明體"/>
        <family val="1"/>
      </rPr>
      <t>一</t>
    </r>
    <r>
      <rPr>
        <sz val="8"/>
        <rFont val="Arial"/>
        <family val="2"/>
      </rPr>
      <t>)(</t>
    </r>
    <r>
      <rPr>
        <sz val="8"/>
        <rFont val="新細明體"/>
        <family val="1"/>
      </rPr>
      <t>二</t>
    </r>
    <r>
      <rPr>
        <sz val="8"/>
        <rFont val="Arial"/>
        <family val="2"/>
      </rPr>
      <t>)</t>
    </r>
  </si>
  <si>
    <t>問卷設計與分析</t>
  </si>
  <si>
    <t>企業資源規劃</t>
  </si>
  <si>
    <r>
      <rPr>
        <sz val="8"/>
        <rFont val="新細明體"/>
        <family val="1"/>
      </rPr>
      <t>統計與軟體應用</t>
    </r>
    <r>
      <rPr>
        <sz val="8"/>
        <rFont val="Arial"/>
        <family val="2"/>
      </rPr>
      <t>(</t>
    </r>
    <r>
      <rPr>
        <sz val="8"/>
        <rFont val="新細明體"/>
        <family val="1"/>
      </rPr>
      <t>一</t>
    </r>
    <r>
      <rPr>
        <sz val="8"/>
        <rFont val="Arial"/>
        <family val="2"/>
      </rPr>
      <t>)(</t>
    </r>
    <r>
      <rPr>
        <sz val="8"/>
        <rFont val="新細明體"/>
        <family val="1"/>
      </rPr>
      <t>二</t>
    </r>
    <r>
      <rPr>
        <sz val="8"/>
        <rFont val="Arial"/>
        <family val="2"/>
      </rPr>
      <t>)</t>
    </r>
  </si>
  <si>
    <r>
      <rPr>
        <sz val="8"/>
        <rFont val="新細明體"/>
        <family val="1"/>
      </rPr>
      <t>會計資訊系統</t>
    </r>
  </si>
  <si>
    <t>公關與媒體</t>
  </si>
  <si>
    <t>微型創業</t>
  </si>
  <si>
    <t>創新管理</t>
  </si>
  <si>
    <t>門市英文</t>
  </si>
  <si>
    <r>
      <rPr>
        <sz val="8"/>
        <rFont val="新細明體"/>
        <family val="1"/>
      </rPr>
      <t>實務專題</t>
    </r>
    <r>
      <rPr>
        <sz val="8"/>
        <rFont val="Arial"/>
        <family val="2"/>
      </rPr>
      <t>(</t>
    </r>
    <r>
      <rPr>
        <sz val="8"/>
        <rFont val="新細明體"/>
        <family val="1"/>
      </rPr>
      <t>一</t>
    </r>
    <r>
      <rPr>
        <sz val="8"/>
        <rFont val="Arial"/>
        <family val="2"/>
      </rPr>
      <t>)(</t>
    </r>
    <r>
      <rPr>
        <sz val="8"/>
        <rFont val="新細明體"/>
        <family val="1"/>
      </rPr>
      <t>二</t>
    </r>
    <r>
      <rPr>
        <sz val="8"/>
        <rFont val="Arial"/>
        <family val="2"/>
      </rPr>
      <t>)</t>
    </r>
  </si>
  <si>
    <r>
      <rPr>
        <sz val="8"/>
        <rFont val="新細明體"/>
        <family val="1"/>
      </rPr>
      <t>行銷研究</t>
    </r>
  </si>
  <si>
    <t>財務報表分析與風險管理</t>
  </si>
  <si>
    <r>
      <rPr>
        <b/>
        <sz val="9"/>
        <rFont val="新細明體"/>
        <family val="1"/>
      </rPr>
      <t>行
銷</t>
    </r>
  </si>
  <si>
    <r>
      <rPr>
        <sz val="8"/>
        <rFont val="新細明體"/>
        <family val="1"/>
      </rPr>
      <t>行銷模擬經營</t>
    </r>
  </si>
  <si>
    <t>服務業行銷</t>
  </si>
  <si>
    <t>國際行銷管理</t>
  </si>
  <si>
    <t>社群經營與行銷</t>
  </si>
  <si>
    <r>
      <rPr>
        <sz val="8"/>
        <rFont val="新細明體"/>
        <family val="1"/>
      </rPr>
      <t>商業談判</t>
    </r>
  </si>
  <si>
    <t>商品展示與解說</t>
  </si>
  <si>
    <r>
      <rPr>
        <sz val="8"/>
        <rFont val="新細明體"/>
        <family val="1"/>
      </rPr>
      <t>市場與行銷策略</t>
    </r>
  </si>
  <si>
    <t>品牌經營與行銷</t>
  </si>
  <si>
    <r>
      <rPr>
        <b/>
        <sz val="9"/>
        <rFont val="新細明體"/>
        <family val="1"/>
      </rPr>
      <t>流
通</t>
    </r>
  </si>
  <si>
    <r>
      <rPr>
        <sz val="8"/>
        <rFont val="新細明體"/>
        <family val="1"/>
      </rPr>
      <t>零售業管理</t>
    </r>
  </si>
  <si>
    <t>業態分析與商圈選擇</t>
  </si>
  <si>
    <r>
      <rPr>
        <sz val="8"/>
        <rFont val="新細明體"/>
        <family val="1"/>
      </rPr>
      <t>流通情報分析與應用</t>
    </r>
  </si>
  <si>
    <r>
      <rPr>
        <sz val="8"/>
        <rFont val="新細明體"/>
        <family val="1"/>
      </rPr>
      <t>連鎖加盟事業管理</t>
    </r>
  </si>
  <si>
    <t>流通模擬經營</t>
  </si>
  <si>
    <t>賣場規劃與設計</t>
  </si>
  <si>
    <r>
      <rPr>
        <b/>
        <sz val="9"/>
        <rFont val="新細明體"/>
        <family val="1"/>
      </rPr>
      <t>學期學分時數總計</t>
    </r>
  </si>
  <si>
    <r>
      <rPr>
        <b/>
        <sz val="9"/>
        <rFont val="新細明體"/>
        <family val="1"/>
      </rPr>
      <t>合計</t>
    </r>
  </si>
  <si>
    <r>
      <rPr>
        <b/>
        <sz val="9"/>
        <rFont val="新細明體"/>
        <family val="1"/>
      </rPr>
      <t>合計</t>
    </r>
  </si>
  <si>
    <r>
      <rPr>
        <sz val="12"/>
        <rFont val="標楷體"/>
        <family val="4"/>
      </rPr>
      <t>※每週授課上限</t>
    </r>
    <r>
      <rPr>
        <sz val="12"/>
        <rFont val="Arial"/>
        <family val="2"/>
      </rPr>
      <t>20</t>
    </r>
    <r>
      <rPr>
        <sz val="12"/>
        <rFont val="標楷體"/>
        <family val="4"/>
      </rPr>
      <t>小時；下限</t>
    </r>
    <r>
      <rPr>
        <sz val="12"/>
        <rFont val="Arial"/>
        <family val="2"/>
      </rPr>
      <t>9</t>
    </r>
    <r>
      <rPr>
        <sz val="12"/>
        <rFont val="標楷體"/>
        <family val="4"/>
      </rPr>
      <t>小時</t>
    </r>
  </si>
  <si>
    <r>
      <rPr>
        <sz val="10"/>
        <rFont val="標楷體"/>
        <family val="4"/>
      </rPr>
      <t>備
註</t>
    </r>
  </si>
  <si>
    <r>
      <rPr>
        <sz val="10"/>
        <color indexed="10"/>
        <rFont val="標楷體"/>
        <family val="4"/>
      </rPr>
      <t>基礎通識：</t>
    </r>
    <r>
      <rPr>
        <sz val="10"/>
        <color indexed="10"/>
        <rFont val="Arial"/>
        <family val="2"/>
      </rPr>
      <t>14</t>
    </r>
    <r>
      <rPr>
        <sz val="10"/>
        <color indexed="10"/>
        <rFont val="標楷體"/>
        <family val="4"/>
      </rPr>
      <t>學分</t>
    </r>
  </si>
  <si>
    <r>
      <rPr>
        <sz val="10"/>
        <color indexed="12"/>
        <rFont val="標楷體"/>
        <family val="4"/>
      </rPr>
      <t>專業必修：</t>
    </r>
    <r>
      <rPr>
        <sz val="10"/>
        <color indexed="12"/>
        <rFont val="Arial"/>
        <family val="2"/>
      </rPr>
      <t>48</t>
    </r>
    <r>
      <rPr>
        <sz val="10"/>
        <color indexed="12"/>
        <rFont val="標楷體"/>
        <family val="4"/>
      </rPr>
      <t>學分</t>
    </r>
  </si>
  <si>
    <r>
      <rPr>
        <sz val="10"/>
        <color indexed="10"/>
        <rFont val="標楷體"/>
        <family val="4"/>
      </rPr>
      <t>職用通識：</t>
    </r>
    <r>
      <rPr>
        <sz val="10"/>
        <color indexed="10"/>
        <rFont val="Arial"/>
        <family val="2"/>
      </rPr>
      <t>10</t>
    </r>
    <r>
      <rPr>
        <sz val="10"/>
        <color indexed="10"/>
        <rFont val="標楷體"/>
        <family val="4"/>
      </rPr>
      <t>學分</t>
    </r>
  </si>
  <si>
    <r>
      <rPr>
        <sz val="10"/>
        <color indexed="12"/>
        <rFont val="標楷體"/>
        <family val="4"/>
      </rPr>
      <t>專業至少應選修：</t>
    </r>
    <r>
      <rPr>
        <sz val="10"/>
        <color indexed="12"/>
        <rFont val="Arial"/>
        <family val="2"/>
      </rPr>
      <t>48</t>
    </r>
    <r>
      <rPr>
        <sz val="10"/>
        <color indexed="12"/>
        <rFont val="標楷體"/>
        <family val="4"/>
      </rPr>
      <t>學分</t>
    </r>
  </si>
  <si>
    <r>
      <rPr>
        <sz val="10"/>
        <color indexed="10"/>
        <rFont val="標楷體"/>
        <family val="4"/>
      </rPr>
      <t>多元通識：</t>
    </r>
    <r>
      <rPr>
        <sz val="10"/>
        <color indexed="10"/>
        <rFont val="Arial"/>
        <family val="2"/>
      </rPr>
      <t>8</t>
    </r>
    <r>
      <rPr>
        <sz val="10"/>
        <color indexed="10"/>
        <rFont val="標楷體"/>
        <family val="4"/>
      </rPr>
      <t>學分</t>
    </r>
  </si>
  <si>
    <r>
      <rPr>
        <sz val="10"/>
        <rFont val="標楷體"/>
        <family val="4"/>
      </rPr>
      <t>最低畢業學分數：</t>
    </r>
    <r>
      <rPr>
        <sz val="10"/>
        <rFont val="Arial"/>
        <family val="2"/>
      </rPr>
      <t>128</t>
    </r>
    <r>
      <rPr>
        <sz val="10"/>
        <rFont val="標楷體"/>
        <family val="4"/>
      </rPr>
      <t>學分</t>
    </r>
  </si>
  <si>
    <t>基礎通識：14學分</t>
  </si>
  <si>
    <t>職用通識：10學分</t>
  </si>
  <si>
    <t>基礎通識：14</t>
  </si>
  <si>
    <t>職用通識：10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</si>
</sst>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0;[Red]0"/>
    <numFmt numFmtId="178" formatCode="0_ "/>
  </numFmts>
  <fonts count="123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name val="微軟正黑體"/>
      <family val="2"/>
    </font>
    <font>
      <sz val="12"/>
      <name val="微軟正黑體"/>
      <family val="2"/>
    </font>
    <font>
      <sz val="6"/>
      <name val="微軟正黑體"/>
      <family val="2"/>
    </font>
    <font>
      <sz val="8"/>
      <name val="微軟正黑體"/>
      <family val="2"/>
    </font>
    <font>
      <sz val="9"/>
      <name val="微軟正黑體"/>
      <family val="2"/>
    </font>
    <font>
      <sz val="7"/>
      <name val="微軟正黑體"/>
      <family val="2"/>
    </font>
    <font>
      <sz val="10"/>
      <name val="微軟正黑體"/>
      <family val="2"/>
    </font>
    <font>
      <b/>
      <sz val="10"/>
      <name val="微軟正黑體"/>
      <family val="2"/>
    </font>
    <font>
      <b/>
      <sz val="18"/>
      <color indexed="10"/>
      <name val="微軟正黑體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indexed="8"/>
      <name val="微軟正黑體"/>
      <family val="2"/>
    </font>
    <font>
      <b/>
      <sz val="12"/>
      <name val="微軟正黑體"/>
      <family val="2"/>
    </font>
    <font>
      <sz val="10"/>
      <name val="標楷體"/>
      <family val="4"/>
    </font>
    <font>
      <b/>
      <sz val="9"/>
      <color indexed="8"/>
      <name val="Times New Roman"/>
      <family val="1"/>
    </font>
    <font>
      <b/>
      <sz val="9"/>
      <color indexed="8"/>
      <name val="標楷體"/>
      <family val="4"/>
    </font>
    <font>
      <b/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2"/>
      <name val="Times New Roman"/>
      <family val="1"/>
    </font>
    <font>
      <b/>
      <sz val="12"/>
      <name val="標楷體"/>
      <family val="4"/>
    </font>
    <font>
      <sz val="6"/>
      <name val="Arial"/>
      <family val="2"/>
    </font>
    <font>
      <sz val="6"/>
      <name val="細明體"/>
      <family val="3"/>
    </font>
    <font>
      <sz val="14"/>
      <name val="微軟正黑體"/>
      <family val="2"/>
    </font>
    <font>
      <sz val="10"/>
      <name val="Arial"/>
      <family val="2"/>
    </font>
    <font>
      <sz val="14"/>
      <name val="新細明體"/>
      <family val="1"/>
    </font>
    <font>
      <sz val="18"/>
      <name val="標楷體"/>
      <family val="4"/>
    </font>
    <font>
      <sz val="18"/>
      <color indexed="10"/>
      <name val="標楷體"/>
      <family val="4"/>
    </font>
    <font>
      <sz val="12"/>
      <name val="標楷體"/>
      <family val="4"/>
    </font>
    <font>
      <sz val="18"/>
      <name val="新細明體"/>
      <family val="1"/>
    </font>
    <font>
      <sz val="10"/>
      <name val="細明體"/>
      <family val="3"/>
    </font>
    <font>
      <sz val="10"/>
      <name val="DotumChe"/>
      <family val="3"/>
    </font>
    <font>
      <b/>
      <sz val="10"/>
      <color indexed="8"/>
      <name val="DotumChe"/>
      <family val="3"/>
    </font>
    <font>
      <b/>
      <sz val="10"/>
      <color indexed="8"/>
      <name val="Arial"/>
      <family val="2"/>
    </font>
    <font>
      <b/>
      <sz val="10"/>
      <color indexed="12"/>
      <name val="新細明體"/>
      <family val="1"/>
    </font>
    <font>
      <sz val="10"/>
      <name val="新細明體"/>
      <family val="1"/>
    </font>
    <font>
      <b/>
      <sz val="10"/>
      <name val="Arial"/>
      <family val="2"/>
    </font>
    <font>
      <b/>
      <sz val="10"/>
      <name val="新細明體"/>
      <family val="1"/>
    </font>
    <font>
      <b/>
      <sz val="10"/>
      <color indexed="10"/>
      <name val="細明體"/>
      <family val="3"/>
    </font>
    <font>
      <b/>
      <sz val="10"/>
      <color indexed="8"/>
      <name val="新細明體"/>
      <family val="1"/>
    </font>
    <font>
      <sz val="8"/>
      <name val="Arial"/>
      <family val="2"/>
    </font>
    <font>
      <sz val="8"/>
      <name val="新細明體"/>
      <family val="1"/>
    </font>
    <font>
      <sz val="8"/>
      <name val="細明體"/>
      <family val="3"/>
    </font>
    <font>
      <sz val="12"/>
      <name val="Arial"/>
      <family val="2"/>
    </font>
    <font>
      <b/>
      <sz val="9"/>
      <name val="Arial"/>
      <family val="2"/>
    </font>
    <font>
      <b/>
      <sz val="9"/>
      <name val="新細明體"/>
      <family val="1"/>
    </font>
    <font>
      <b/>
      <sz val="9"/>
      <color indexed="8"/>
      <name val="Arial"/>
      <family val="2"/>
    </font>
    <font>
      <b/>
      <sz val="9"/>
      <color indexed="8"/>
      <name val="新細明體"/>
      <family val="1"/>
    </font>
    <font>
      <sz val="10"/>
      <color indexed="10"/>
      <name val="Arial"/>
      <family val="2"/>
    </font>
    <font>
      <sz val="10"/>
      <color indexed="10"/>
      <name val="標楷體"/>
      <family val="4"/>
    </font>
    <font>
      <sz val="10"/>
      <color indexed="12"/>
      <name val="Arial"/>
      <family val="2"/>
    </font>
    <font>
      <sz val="10"/>
      <color indexed="12"/>
      <name val="標楷體"/>
      <family val="4"/>
    </font>
    <font>
      <b/>
      <sz val="11"/>
      <name val="Times New Roman"/>
      <family val="1"/>
    </font>
    <font>
      <sz val="12"/>
      <name val="細明體"/>
      <family val="3"/>
    </font>
    <font>
      <sz val="9"/>
      <name val="Arial"/>
      <family val="2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30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微軟正黑體"/>
      <family val="2"/>
    </font>
    <font>
      <strike/>
      <sz val="10"/>
      <color indexed="8"/>
      <name val="微軟正黑體"/>
      <family val="2"/>
    </font>
    <font>
      <b/>
      <sz val="10"/>
      <color indexed="8"/>
      <name val="微軟正黑體"/>
      <family val="2"/>
    </font>
    <font>
      <sz val="12"/>
      <color indexed="8"/>
      <name val="Times New Roman"/>
      <family val="1"/>
    </font>
    <font>
      <sz val="9"/>
      <color indexed="8"/>
      <name val="微軟正黑體"/>
      <family val="2"/>
    </font>
    <font>
      <sz val="12"/>
      <color indexed="8"/>
      <name val="微軟正黑體"/>
      <family val="2"/>
    </font>
    <font>
      <b/>
      <sz val="10"/>
      <color indexed="63"/>
      <name val="微軟正黑體"/>
      <family val="2"/>
    </font>
    <font>
      <sz val="8"/>
      <color indexed="10"/>
      <name val="Arial"/>
      <family val="2"/>
    </font>
    <font>
      <sz val="10"/>
      <color indexed="10"/>
      <name val="微軟正黑體"/>
      <family val="2"/>
    </font>
    <font>
      <b/>
      <sz val="10"/>
      <color indexed="10"/>
      <name val="微軟正黑體"/>
      <family val="2"/>
    </font>
    <font>
      <sz val="12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微軟正黑體"/>
      <family val="2"/>
    </font>
    <font>
      <strike/>
      <sz val="10"/>
      <color theme="1"/>
      <name val="微軟正黑體"/>
      <family val="2"/>
    </font>
    <font>
      <b/>
      <sz val="10"/>
      <color theme="1"/>
      <name val="微軟正黑體"/>
      <family val="2"/>
    </font>
    <font>
      <sz val="12"/>
      <color theme="1"/>
      <name val="Times New Roman"/>
      <family val="1"/>
    </font>
    <font>
      <sz val="9"/>
      <color theme="1"/>
      <name val="微軟正黑體"/>
      <family val="2"/>
    </font>
    <font>
      <sz val="12"/>
      <color theme="1"/>
      <name val="微軟正黑體"/>
      <family val="2"/>
    </font>
    <font>
      <b/>
      <sz val="10"/>
      <color theme="1" tint="0.24998000264167786"/>
      <name val="微軟正黑體"/>
      <family val="2"/>
    </font>
    <font>
      <b/>
      <sz val="10"/>
      <color theme="1"/>
      <name val="Arial"/>
      <family val="2"/>
    </font>
    <font>
      <sz val="8"/>
      <color rgb="FFFF0000"/>
      <name val="Arial"/>
      <family val="2"/>
    </font>
    <font>
      <sz val="10"/>
      <color rgb="FFFF0000"/>
      <name val="微軟正黑體"/>
      <family val="2"/>
    </font>
    <font>
      <b/>
      <sz val="10"/>
      <color rgb="FFFF0000"/>
      <name val="微軟正黑體"/>
      <family val="2"/>
    </font>
    <font>
      <sz val="12"/>
      <color theme="1"/>
      <name val="Arial"/>
      <family val="2"/>
    </font>
    <font>
      <b/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3999302387238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 style="double"/>
      <right style="thin"/>
      <top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medium"/>
      <top style="thin"/>
      <bottom style="double"/>
    </border>
    <border>
      <left style="double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 style="thin"/>
      <bottom/>
    </border>
    <border>
      <left style="double"/>
      <right style="thin"/>
      <top style="thin"/>
      <bottom/>
    </border>
    <border>
      <left style="thin"/>
      <right style="medium"/>
      <top style="thin"/>
      <bottom/>
    </border>
    <border>
      <left style="double"/>
      <right style="thin"/>
      <top style="thin"/>
      <bottom style="double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/>
      <top style="thin"/>
      <bottom style="thin"/>
    </border>
    <border>
      <left style="thin"/>
      <right style="medium"/>
      <top style="double"/>
      <bottom style="thin"/>
    </border>
    <border>
      <left style="double"/>
      <right style="thin"/>
      <top/>
      <bottom/>
    </border>
    <border>
      <left style="thin"/>
      <right style="double"/>
      <top/>
      <bottom/>
    </border>
    <border>
      <left style="thin"/>
      <right style="medium"/>
      <top/>
      <bottom/>
    </border>
    <border>
      <left style="double"/>
      <right/>
      <top style="thin"/>
      <bottom style="double"/>
    </border>
    <border>
      <left/>
      <right style="thin"/>
      <top style="double"/>
      <bottom style="thin"/>
    </border>
    <border>
      <left/>
      <right style="thin"/>
      <top style="thin"/>
      <bottom style="double"/>
    </border>
    <border>
      <left style="thin"/>
      <right style="double"/>
      <top style="double"/>
      <bottom/>
    </border>
    <border>
      <left style="double"/>
      <right style="thin"/>
      <top style="double"/>
      <bottom style="double"/>
    </border>
    <border>
      <left/>
      <right style="thin"/>
      <top/>
      <bottom style="medium"/>
    </border>
    <border>
      <left style="double"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 style="double"/>
      <top style="medium"/>
      <bottom/>
    </border>
    <border>
      <left style="medium"/>
      <right/>
      <top/>
      <bottom/>
    </border>
    <border>
      <left/>
      <right style="double"/>
      <top/>
      <bottom/>
    </border>
    <border>
      <left style="medium"/>
      <right/>
      <top/>
      <bottom style="double"/>
    </border>
    <border>
      <left/>
      <right style="double"/>
      <top/>
      <bottom style="double"/>
    </border>
    <border>
      <left style="double"/>
      <right style="thin"/>
      <top style="medium"/>
      <bottom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medium"/>
      <right style="thin"/>
      <top/>
      <bottom style="double"/>
    </border>
    <border>
      <left style="medium"/>
      <right/>
      <top style="double"/>
      <bottom/>
    </border>
    <border>
      <left/>
      <right style="double"/>
      <top style="double"/>
      <bottom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double"/>
      <bottom/>
    </border>
    <border>
      <left/>
      <right/>
      <top/>
      <bottom style="double"/>
    </border>
    <border>
      <left style="double"/>
      <right/>
      <top style="double"/>
      <bottom/>
    </border>
    <border>
      <left/>
      <right style="medium"/>
      <top style="double"/>
      <bottom/>
    </border>
    <border>
      <left/>
      <right/>
      <top style="thin"/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double"/>
      <top/>
      <bottom style="double"/>
    </border>
    <border>
      <left style="thin"/>
      <right/>
      <top/>
      <bottom style="thin"/>
    </border>
    <border>
      <left style="medium"/>
      <right/>
      <top style="double"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20" borderId="0" applyNumberFormat="0" applyBorder="0" applyAlignment="0" applyProtection="0"/>
    <xf numFmtId="0" fontId="93" fillId="0" borderId="1" applyNumberFormat="0" applyFill="0" applyAlignment="0" applyProtection="0"/>
    <xf numFmtId="0" fontId="94" fillId="21" borderId="0" applyNumberFormat="0" applyBorder="0" applyAlignment="0" applyProtection="0"/>
    <xf numFmtId="9" fontId="0" fillId="0" borderId="0" applyFont="0" applyFill="0" applyBorder="0" applyAlignment="0" applyProtection="0"/>
    <xf numFmtId="0" fontId="9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6" fillId="0" borderId="3" applyNumberFormat="0" applyFill="0" applyAlignment="0" applyProtection="0"/>
    <xf numFmtId="0" fontId="0" fillId="23" borderId="4" applyNumberFormat="0" applyFont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0" fillId="26" borderId="0" applyNumberFormat="0" applyBorder="0" applyAlignment="0" applyProtection="0"/>
    <xf numFmtId="0" fontId="90" fillId="27" borderId="0" applyNumberFormat="0" applyBorder="0" applyAlignment="0" applyProtection="0"/>
    <xf numFmtId="0" fontId="90" fillId="28" borderId="0" applyNumberFormat="0" applyBorder="0" applyAlignment="0" applyProtection="0"/>
    <xf numFmtId="0" fontId="90" fillId="29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0" borderId="5" applyNumberFormat="0" applyFill="0" applyAlignment="0" applyProtection="0"/>
    <xf numFmtId="0" fontId="101" fillId="0" borderId="6" applyNumberFormat="0" applyFill="0" applyAlignment="0" applyProtection="0"/>
    <xf numFmtId="0" fontId="102" fillId="0" borderId="7" applyNumberFormat="0" applyFill="0" applyAlignment="0" applyProtection="0"/>
    <xf numFmtId="0" fontId="102" fillId="0" borderId="0" applyNumberFormat="0" applyFill="0" applyBorder="0" applyAlignment="0" applyProtection="0"/>
    <xf numFmtId="0" fontId="103" fillId="30" borderId="2" applyNumberFormat="0" applyAlignment="0" applyProtection="0"/>
    <xf numFmtId="0" fontId="104" fillId="22" borderId="8" applyNumberFormat="0" applyAlignment="0" applyProtection="0"/>
    <xf numFmtId="0" fontId="105" fillId="31" borderId="9" applyNumberFormat="0" applyAlignment="0" applyProtection="0"/>
    <xf numFmtId="0" fontId="106" fillId="32" borderId="0" applyNumberFormat="0" applyBorder="0" applyAlignment="0" applyProtection="0"/>
    <xf numFmtId="0" fontId="107" fillId="0" borderId="0" applyNumberFormat="0" applyFill="0" applyBorder="0" applyAlignment="0" applyProtection="0"/>
  </cellStyleXfs>
  <cellXfs count="515">
    <xf numFmtId="0" fontId="0" fillId="0" borderId="0" xfId="0" applyAlignment="1">
      <alignment/>
    </xf>
    <xf numFmtId="0" fontId="4" fillId="0" borderId="0" xfId="40" applyFont="1">
      <alignment vertical="center"/>
      <protection/>
    </xf>
    <xf numFmtId="0" fontId="3" fillId="0" borderId="0" xfId="40" applyFont="1" applyFill="1">
      <alignment vertical="center"/>
      <protection/>
    </xf>
    <xf numFmtId="0" fontId="5" fillId="0" borderId="0" xfId="40" applyFont="1" applyAlignment="1">
      <alignment shrinkToFit="1"/>
      <protection/>
    </xf>
    <xf numFmtId="0" fontId="9" fillId="33" borderId="0" xfId="0" applyFont="1" applyFill="1" applyAlignment="1">
      <alignment vertical="center"/>
    </xf>
    <xf numFmtId="0" fontId="7" fillId="0" borderId="0" xfId="40" applyFont="1" applyFill="1" applyAlignment="1">
      <alignment vertical="center" shrinkToFit="1"/>
      <protection/>
    </xf>
    <xf numFmtId="0" fontId="7" fillId="0" borderId="0" xfId="40" applyFont="1" applyFill="1" applyAlignment="1">
      <alignment horizontal="center" vertical="center"/>
      <protection/>
    </xf>
    <xf numFmtId="0" fontId="9" fillId="0" borderId="0" xfId="40" applyFont="1" applyFill="1" applyAlignment="1">
      <alignment horizontal="center" vertical="center"/>
      <protection/>
    </xf>
    <xf numFmtId="0" fontId="10" fillId="33" borderId="10" xfId="39" applyFont="1" applyFill="1" applyBorder="1" applyAlignment="1">
      <alignment horizontal="center" vertical="center" shrinkToFit="1"/>
      <protection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 shrinkToFit="1"/>
    </xf>
    <xf numFmtId="0" fontId="14" fillId="0" borderId="0" xfId="0" applyFont="1" applyAlignment="1">
      <alignment vertical="center" shrinkToFit="1"/>
    </xf>
    <xf numFmtId="0" fontId="0" fillId="0" borderId="0" xfId="42" applyFont="1" applyFill="1" applyAlignment="1">
      <alignment vertical="center"/>
      <protection/>
    </xf>
    <xf numFmtId="0" fontId="108" fillId="0" borderId="10" xfId="0" applyFont="1" applyFill="1" applyBorder="1" applyAlignment="1">
      <alignment vertical="center"/>
    </xf>
    <xf numFmtId="0" fontId="108" fillId="0" borderId="10" xfId="0" applyFont="1" applyFill="1" applyBorder="1" applyAlignment="1">
      <alignment horizontal="center" vertical="center"/>
    </xf>
    <xf numFmtId="0" fontId="108" fillId="0" borderId="10" xfId="0" applyFont="1" applyFill="1" applyBorder="1" applyAlignment="1">
      <alignment horizontal="center" vertical="center" shrinkToFit="1"/>
    </xf>
    <xf numFmtId="0" fontId="109" fillId="33" borderId="10" xfId="0" applyFont="1" applyFill="1" applyBorder="1" applyAlignment="1">
      <alignment vertical="center"/>
    </xf>
    <xf numFmtId="0" fontId="108" fillId="0" borderId="10" xfId="0" applyFont="1" applyFill="1" applyBorder="1" applyAlignment="1">
      <alignment vertical="center" shrinkToFit="1"/>
    </xf>
    <xf numFmtId="0" fontId="108" fillId="33" borderId="10" xfId="0" applyFont="1" applyFill="1" applyBorder="1" applyAlignment="1">
      <alignment horizontal="center" vertical="center"/>
    </xf>
    <xf numFmtId="0" fontId="108" fillId="0" borderId="10" xfId="0" applyFont="1" applyFill="1" applyBorder="1" applyAlignment="1">
      <alignment horizontal="center" vertical="center" wrapText="1"/>
    </xf>
    <xf numFmtId="0" fontId="110" fillId="33" borderId="10" xfId="39" applyFont="1" applyFill="1" applyBorder="1" applyAlignment="1">
      <alignment horizontal="center" vertical="center" shrinkToFit="1"/>
      <protection/>
    </xf>
    <xf numFmtId="0" fontId="108" fillId="33" borderId="10" xfId="39" applyFont="1" applyFill="1" applyBorder="1" applyAlignment="1">
      <alignment horizontal="center" vertical="center" wrapText="1"/>
      <protection/>
    </xf>
    <xf numFmtId="0" fontId="108" fillId="33" borderId="10" xfId="0" applyFont="1" applyFill="1" applyBorder="1" applyAlignment="1">
      <alignment vertical="center" shrinkToFit="1"/>
    </xf>
    <xf numFmtId="0" fontId="108" fillId="33" borderId="10" xfId="39" applyFont="1" applyFill="1" applyBorder="1" applyAlignment="1">
      <alignment horizontal="center" vertical="center" shrinkToFit="1"/>
      <protection/>
    </xf>
    <xf numFmtId="0" fontId="108" fillId="0" borderId="10" xfId="0" applyFont="1" applyBorder="1" applyAlignment="1">
      <alignment horizontal="center" vertical="center" wrapText="1"/>
    </xf>
    <xf numFmtId="0" fontId="111" fillId="0" borderId="0" xfId="0" applyFont="1" applyFill="1" applyAlignment="1">
      <alignment vertical="center"/>
    </xf>
    <xf numFmtId="0" fontId="112" fillId="0" borderId="10" xfId="0" applyFont="1" applyFill="1" applyBorder="1" applyAlignment="1">
      <alignment horizontal="center" vertical="center" shrinkToFit="1"/>
    </xf>
    <xf numFmtId="0" fontId="112" fillId="0" borderId="10" xfId="0" applyFont="1" applyFill="1" applyBorder="1" applyAlignment="1">
      <alignment horizontal="center" vertical="center" wrapText="1"/>
    </xf>
    <xf numFmtId="0" fontId="112" fillId="0" borderId="10" xfId="0" applyFont="1" applyFill="1" applyBorder="1" applyAlignment="1">
      <alignment horizontal="center" vertical="center"/>
    </xf>
    <xf numFmtId="0" fontId="113" fillId="0" borderId="10" xfId="0" applyFont="1" applyFill="1" applyBorder="1" applyAlignment="1">
      <alignment vertical="center"/>
    </xf>
    <xf numFmtId="0" fontId="112" fillId="0" borderId="10" xfId="0" applyFont="1" applyFill="1" applyBorder="1" applyAlignment="1">
      <alignment horizontal="left" vertical="center" shrinkToFit="1"/>
    </xf>
    <xf numFmtId="0" fontId="112" fillId="0" borderId="10" xfId="0" applyFont="1" applyFill="1" applyBorder="1" applyAlignment="1">
      <alignment horizontal="left" vertical="center" wrapText="1"/>
    </xf>
    <xf numFmtId="0" fontId="112" fillId="0" borderId="10" xfId="0" applyFont="1" applyFill="1" applyBorder="1" applyAlignment="1">
      <alignment vertical="center" shrinkToFit="1"/>
    </xf>
    <xf numFmtId="0" fontId="15" fillId="0" borderId="10" xfId="0" applyFont="1" applyFill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08" fillId="0" borderId="0" xfId="0" applyFont="1" applyFill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112" fillId="0" borderId="10" xfId="0" applyFont="1" applyFill="1" applyBorder="1" applyAlignment="1">
      <alignment vertical="center" wrapText="1"/>
    </xf>
    <xf numFmtId="0" fontId="114" fillId="34" borderId="11" xfId="0" applyFont="1" applyFill="1" applyBorder="1" applyAlignment="1">
      <alignment horizontal="center" vertical="center" shrinkToFit="1"/>
    </xf>
    <xf numFmtId="0" fontId="9" fillId="0" borderId="10" xfId="36" applyFont="1" applyBorder="1" applyAlignment="1">
      <alignment horizontal="left" vertical="center" shrinkToFit="1"/>
      <protection/>
    </xf>
    <xf numFmtId="0" fontId="9" fillId="0" borderId="10" xfId="36" applyFont="1" applyBorder="1" applyAlignment="1">
      <alignment horizontal="center" vertical="center" shrinkToFit="1"/>
      <protection/>
    </xf>
    <xf numFmtId="0" fontId="9" fillId="0" borderId="10" xfId="42" applyFont="1" applyBorder="1" applyAlignment="1">
      <alignment vertical="center" shrinkToFit="1"/>
      <protection/>
    </xf>
    <xf numFmtId="0" fontId="9" fillId="0" borderId="10" xfId="35" applyFont="1" applyBorder="1" applyAlignment="1">
      <alignment vertical="center" shrinkToFit="1"/>
      <protection/>
    </xf>
    <xf numFmtId="0" fontId="9" fillId="0" borderId="10" xfId="36" applyFont="1" applyBorder="1" applyAlignment="1">
      <alignment vertical="center" shrinkToFit="1"/>
      <protection/>
    </xf>
    <xf numFmtId="0" fontId="9" fillId="0" borderId="10" xfId="35" applyFont="1" applyBorder="1" applyAlignment="1">
      <alignment horizontal="center" vertical="center" shrinkToFit="1"/>
      <protection/>
    </xf>
    <xf numFmtId="0" fontId="9" fillId="0" borderId="10" xfId="35" applyFont="1" applyBorder="1" applyAlignment="1">
      <alignment horizontal="left" vertical="center" shrinkToFit="1"/>
      <protection/>
    </xf>
    <xf numFmtId="0" fontId="4" fillId="0" borderId="10" xfId="38" applyFont="1" applyFill="1" applyBorder="1" applyAlignment="1">
      <alignment vertical="center" shrinkToFit="1"/>
      <protection/>
    </xf>
    <xf numFmtId="0" fontId="4" fillId="0" borderId="10" xfId="38" applyFont="1" applyFill="1" applyBorder="1" applyAlignment="1">
      <alignment horizontal="center" vertical="center" shrinkToFit="1"/>
      <protection/>
    </xf>
    <xf numFmtId="0" fontId="4" fillId="0" borderId="10" xfId="38" applyFont="1" applyBorder="1" applyAlignment="1">
      <alignment vertical="center" shrinkToFit="1"/>
      <protection/>
    </xf>
    <xf numFmtId="0" fontId="4" fillId="0" borderId="10" xfId="38" applyFont="1" applyBorder="1" applyAlignment="1">
      <alignment horizontal="center" vertical="center" shrinkToFit="1"/>
      <protection/>
    </xf>
    <xf numFmtId="0" fontId="4" fillId="0" borderId="10" xfId="38" applyFont="1" applyBorder="1" applyAlignment="1">
      <alignment horizontal="left" vertical="center" shrinkToFit="1"/>
      <protection/>
    </xf>
    <xf numFmtId="0" fontId="4" fillId="0" borderId="10" xfId="38" applyFont="1" applyBorder="1" applyAlignment="1">
      <alignment horizontal="center" shrinkToFit="1"/>
      <protection/>
    </xf>
    <xf numFmtId="0" fontId="4" fillId="0" borderId="10" xfId="35" applyFont="1" applyFill="1" applyBorder="1" applyAlignment="1">
      <alignment vertical="center" shrinkToFit="1"/>
      <protection/>
    </xf>
    <xf numFmtId="0" fontId="4" fillId="0" borderId="10" xfId="38" applyFont="1" applyFill="1" applyBorder="1" applyAlignment="1">
      <alignment horizontal="left" vertical="center" shrinkToFit="1"/>
      <protection/>
    </xf>
    <xf numFmtId="0" fontId="4" fillId="0" borderId="10" xfId="35" applyFont="1" applyFill="1" applyBorder="1" applyAlignment="1">
      <alignment horizontal="center" vertical="center" shrinkToFit="1"/>
      <protection/>
    </xf>
    <xf numFmtId="0" fontId="4" fillId="0" borderId="10" xfId="35" applyFont="1" applyBorder="1" applyAlignment="1">
      <alignment horizontal="center" vertical="center" shrinkToFit="1"/>
      <protection/>
    </xf>
    <xf numFmtId="0" fontId="4" fillId="33" borderId="10" xfId="35" applyFont="1" applyFill="1" applyBorder="1" applyAlignment="1">
      <alignment horizontal="left" vertical="center" shrinkToFit="1"/>
      <protection/>
    </xf>
    <xf numFmtId="0" fontId="4" fillId="33" borderId="10" xfId="35" applyFont="1" applyFill="1" applyBorder="1" applyAlignment="1">
      <alignment horizontal="center" vertical="center" shrinkToFit="1"/>
      <protection/>
    </xf>
    <xf numFmtId="0" fontId="4" fillId="33" borderId="10" xfId="38" applyFont="1" applyFill="1" applyBorder="1" applyAlignment="1">
      <alignment horizontal="center" vertical="center" shrinkToFit="1"/>
      <protection/>
    </xf>
    <xf numFmtId="0" fontId="4" fillId="33" borderId="10" xfId="38" applyFont="1" applyFill="1" applyBorder="1" applyAlignment="1">
      <alignment vertical="center" shrinkToFit="1"/>
      <protection/>
    </xf>
    <xf numFmtId="0" fontId="4" fillId="0" borderId="10" xfId="37" applyFont="1" applyBorder="1">
      <alignment vertical="center"/>
      <protection/>
    </xf>
    <xf numFmtId="177" fontId="4" fillId="0" borderId="10" xfId="35" applyNumberFormat="1" applyFont="1" applyBorder="1" applyAlignment="1">
      <alignment horizontal="center" vertical="center" shrinkToFit="1"/>
      <protection/>
    </xf>
    <xf numFmtId="0" fontId="4" fillId="33" borderId="10" xfId="38" applyFont="1" applyFill="1" applyBorder="1" applyAlignment="1">
      <alignment horizontal="left" vertical="center" shrinkToFit="1"/>
      <protection/>
    </xf>
    <xf numFmtId="0" fontId="4" fillId="33" borderId="10" xfId="38" applyFont="1" applyFill="1" applyBorder="1" applyAlignment="1">
      <alignment horizontal="center" shrinkToFit="1"/>
      <protection/>
    </xf>
    <xf numFmtId="176" fontId="6" fillId="0" borderId="10" xfId="35" applyNumberFormat="1" applyFont="1" applyBorder="1" applyAlignment="1">
      <alignment horizontal="center" vertical="center" wrapText="1" shrinkToFit="1"/>
      <protection/>
    </xf>
    <xf numFmtId="176" fontId="9" fillId="0" borderId="10" xfId="35" applyNumberFormat="1" applyFont="1" applyBorder="1" applyAlignment="1">
      <alignment horizontal="center" vertical="center" wrapText="1" shrinkToFit="1"/>
      <protection/>
    </xf>
    <xf numFmtId="176" fontId="9" fillId="0" borderId="10" xfId="35" applyNumberFormat="1" applyFont="1" applyBorder="1" applyAlignment="1">
      <alignment vertical="center" wrapText="1" shrinkToFit="1"/>
      <protection/>
    </xf>
    <xf numFmtId="0" fontId="6" fillId="0" borderId="0" xfId="38" applyFont="1" applyAlignment="1">
      <alignment horizontal="left" vertical="center"/>
      <protection/>
    </xf>
    <xf numFmtId="0" fontId="4" fillId="0" borderId="0" xfId="38" applyFont="1">
      <alignment vertical="center"/>
      <protection/>
    </xf>
    <xf numFmtId="0" fontId="4" fillId="0" borderId="0" xfId="38" applyFont="1" applyAlignment="1">
      <alignment horizontal="center" vertical="center"/>
      <protection/>
    </xf>
    <xf numFmtId="0" fontId="4" fillId="0" borderId="12" xfId="38" applyFont="1" applyBorder="1" applyAlignment="1">
      <alignment horizontal="center" vertical="center"/>
      <protection/>
    </xf>
    <xf numFmtId="0" fontId="4" fillId="0" borderId="0" xfId="42" applyFont="1" applyAlignment="1">
      <alignment horizontal="left" vertical="center" shrinkToFit="1"/>
      <protection/>
    </xf>
    <xf numFmtId="0" fontId="4" fillId="0" borderId="0" xfId="42" applyFont="1" applyAlignment="1">
      <alignment vertical="center" shrinkToFit="1"/>
      <protection/>
    </xf>
    <xf numFmtId="0" fontId="32" fillId="0" borderId="0" xfId="42" applyFont="1" applyFill="1" applyAlignment="1">
      <alignment vertical="center" shrinkToFit="1"/>
      <protection/>
    </xf>
    <xf numFmtId="0" fontId="29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0" fillId="0" borderId="0" xfId="42" applyFont="1" applyFill="1" applyAlignment="1">
      <alignment vertical="center" shrinkToFit="1"/>
      <protection/>
    </xf>
    <xf numFmtId="0" fontId="35" fillId="0" borderId="13" xfId="0" applyFont="1" applyFill="1" applyBorder="1" applyAlignment="1">
      <alignment horizontal="center" vertical="center" shrinkToFit="1"/>
    </xf>
    <xf numFmtId="0" fontId="27" fillId="0" borderId="14" xfId="42" applyFont="1" applyFill="1" applyBorder="1" applyAlignment="1">
      <alignment horizontal="center" vertical="center" shrinkToFit="1"/>
      <protection/>
    </xf>
    <xf numFmtId="0" fontId="27" fillId="0" borderId="15" xfId="42" applyFont="1" applyFill="1" applyBorder="1" applyAlignment="1">
      <alignment horizontal="center" vertical="center" shrinkToFit="1"/>
      <protection/>
    </xf>
    <xf numFmtId="0" fontId="36" fillId="0" borderId="13" xfId="0" applyFont="1" applyFill="1" applyBorder="1" applyAlignment="1">
      <alignment horizontal="center" vertical="center" shrinkToFit="1"/>
    </xf>
    <xf numFmtId="0" fontId="27" fillId="0" borderId="16" xfId="42" applyFont="1" applyFill="1" applyBorder="1" applyAlignment="1">
      <alignment horizontal="center" vertical="center" shrinkToFit="1"/>
      <protection/>
    </xf>
    <xf numFmtId="0" fontId="27" fillId="0" borderId="17" xfId="33" applyFont="1" applyFill="1" applyBorder="1" applyAlignment="1">
      <alignment horizontal="left" vertical="center" shrinkToFit="1"/>
      <protection/>
    </xf>
    <xf numFmtId="0" fontId="27" fillId="0" borderId="18" xfId="33" applyFont="1" applyFill="1" applyBorder="1" applyAlignment="1">
      <alignment horizontal="center" vertical="center" shrinkToFit="1"/>
      <protection/>
    </xf>
    <xf numFmtId="0" fontId="27" fillId="0" borderId="19" xfId="33" applyFont="1" applyFill="1" applyBorder="1" applyAlignment="1">
      <alignment horizontal="center" vertical="center" shrinkToFit="1"/>
      <protection/>
    </xf>
    <xf numFmtId="0" fontId="27" fillId="0" borderId="20" xfId="33" applyFont="1" applyFill="1" applyBorder="1" applyAlignment="1">
      <alignment horizontal="center" vertical="center" shrinkToFit="1"/>
      <protection/>
    </xf>
    <xf numFmtId="0" fontId="27" fillId="0" borderId="21" xfId="42" applyFont="1" applyFill="1" applyBorder="1" applyAlignment="1">
      <alignment vertical="center" shrinkToFit="1"/>
      <protection/>
    </xf>
    <xf numFmtId="0" fontId="27" fillId="0" borderId="10" xfId="33" applyFont="1" applyFill="1" applyBorder="1" applyAlignment="1">
      <alignment horizontal="center" vertical="center" shrinkToFit="1"/>
      <protection/>
    </xf>
    <xf numFmtId="0" fontId="27" fillId="0" borderId="22" xfId="33" applyFont="1" applyFill="1" applyBorder="1" applyAlignment="1">
      <alignment horizontal="center" vertical="center" shrinkToFit="1"/>
      <protection/>
    </xf>
    <xf numFmtId="0" fontId="27" fillId="0" borderId="23" xfId="33" applyFont="1" applyFill="1" applyBorder="1" applyAlignment="1">
      <alignment horizontal="left" vertical="center" shrinkToFit="1"/>
      <protection/>
    </xf>
    <xf numFmtId="0" fontId="27" fillId="0" borderId="24" xfId="33" applyFont="1" applyFill="1" applyBorder="1" applyAlignment="1">
      <alignment horizontal="center" vertical="center" shrinkToFit="1"/>
      <protection/>
    </xf>
    <xf numFmtId="0" fontId="0" fillId="0" borderId="0" xfId="34" applyFont="1" applyAlignment="1">
      <alignment vertical="center"/>
      <protection/>
    </xf>
    <xf numFmtId="0" fontId="27" fillId="0" borderId="21" xfId="33" applyFont="1" applyFill="1" applyBorder="1" applyAlignment="1">
      <alignment horizontal="left" vertical="center" shrinkToFit="1"/>
      <protection/>
    </xf>
    <xf numFmtId="0" fontId="27" fillId="0" borderId="25" xfId="33" applyFont="1" applyFill="1" applyBorder="1" applyAlignment="1">
      <alignment horizontal="center" vertical="center" shrinkToFit="1"/>
      <protection/>
    </xf>
    <xf numFmtId="0" fontId="27" fillId="0" borderId="26" xfId="33" applyFont="1" applyFill="1" applyBorder="1" applyAlignment="1">
      <alignment horizontal="center" vertical="center" shrinkToFit="1"/>
      <protection/>
    </xf>
    <xf numFmtId="0" fontId="27" fillId="0" borderId="27" xfId="33" applyFont="1" applyFill="1" applyBorder="1" applyAlignment="1">
      <alignment horizontal="center" vertical="center" shrinkToFit="1"/>
      <protection/>
    </xf>
    <xf numFmtId="0" fontId="27" fillId="0" borderId="28" xfId="33" applyFont="1" applyFill="1" applyBorder="1" applyAlignment="1">
      <alignment vertical="center" shrinkToFit="1"/>
      <protection/>
    </xf>
    <xf numFmtId="0" fontId="27" fillId="0" borderId="29" xfId="33" applyFont="1" applyFill="1" applyBorder="1" applyAlignment="1">
      <alignment horizontal="center" vertical="center" shrinkToFit="1"/>
      <protection/>
    </xf>
    <xf numFmtId="0" fontId="27" fillId="0" borderId="30" xfId="33" applyFont="1" applyFill="1" applyBorder="1" applyAlignment="1">
      <alignment horizontal="center" vertical="center" shrinkToFit="1"/>
      <protection/>
    </xf>
    <xf numFmtId="0" fontId="27" fillId="0" borderId="21" xfId="33" applyFont="1" applyFill="1" applyBorder="1" applyAlignment="1">
      <alignment vertical="center" shrinkToFit="1"/>
      <protection/>
    </xf>
    <xf numFmtId="0" fontId="27" fillId="0" borderId="31" xfId="33" applyFont="1" applyFill="1" applyBorder="1" applyAlignment="1">
      <alignment vertical="center" shrinkToFit="1"/>
      <protection/>
    </xf>
    <xf numFmtId="0" fontId="38" fillId="0" borderId="21" xfId="33" applyFont="1" applyFill="1" applyBorder="1" applyAlignment="1">
      <alignment horizontal="left" vertical="center" shrinkToFit="1"/>
      <protection/>
    </xf>
    <xf numFmtId="0" fontId="27" fillId="0" borderId="25" xfId="33" applyFont="1" applyFill="1" applyBorder="1" applyAlignment="1">
      <alignment vertical="center" shrinkToFit="1"/>
      <protection/>
    </xf>
    <xf numFmtId="0" fontId="39" fillId="0" borderId="32" xfId="33" applyFont="1" applyFill="1" applyBorder="1" applyAlignment="1">
      <alignment horizontal="center" vertical="center" shrinkToFit="1"/>
      <protection/>
    </xf>
    <xf numFmtId="0" fontId="39" fillId="0" borderId="29" xfId="33" applyFont="1" applyFill="1" applyBorder="1" applyAlignment="1">
      <alignment horizontal="center" vertical="center" shrinkToFit="1"/>
      <protection/>
    </xf>
    <xf numFmtId="0" fontId="39" fillId="0" borderId="30" xfId="33" applyFont="1" applyFill="1" applyBorder="1" applyAlignment="1">
      <alignment horizontal="center" vertical="center" shrinkToFit="1"/>
      <protection/>
    </xf>
    <xf numFmtId="0" fontId="39" fillId="0" borderId="33" xfId="33" applyFont="1" applyFill="1" applyBorder="1" applyAlignment="1">
      <alignment horizontal="center" vertical="center" shrinkToFit="1"/>
      <protection/>
    </xf>
    <xf numFmtId="0" fontId="39" fillId="35" borderId="34" xfId="33" applyFont="1" applyFill="1" applyBorder="1" applyAlignment="1">
      <alignment horizontal="center" vertical="center" shrinkToFit="1"/>
      <protection/>
    </xf>
    <xf numFmtId="0" fontId="38" fillId="0" borderId="0" xfId="34" applyFont="1" applyBorder="1" applyAlignment="1">
      <alignment vertical="center" shrinkToFit="1"/>
      <protection/>
    </xf>
    <xf numFmtId="0" fontId="38" fillId="0" borderId="0" xfId="34" applyFont="1" applyAlignment="1">
      <alignment vertical="center" shrinkToFit="1"/>
      <protection/>
    </xf>
    <xf numFmtId="0" fontId="27" fillId="0" borderId="35" xfId="33" applyFont="1" applyFill="1" applyBorder="1" applyAlignment="1">
      <alignment horizontal="left" vertical="center" shrinkToFit="1"/>
      <protection/>
    </xf>
    <xf numFmtId="0" fontId="27" fillId="0" borderId="36" xfId="33" applyFont="1" applyFill="1" applyBorder="1" applyAlignment="1">
      <alignment horizontal="center" vertical="center" shrinkToFit="1"/>
      <protection/>
    </xf>
    <xf numFmtId="0" fontId="27" fillId="0" borderId="37" xfId="33" applyFont="1" applyFill="1" applyBorder="1" applyAlignment="1">
      <alignment horizontal="center" vertical="center" shrinkToFit="1"/>
      <protection/>
    </xf>
    <xf numFmtId="0" fontId="33" fillId="19" borderId="17" xfId="33" applyFont="1" applyFill="1" applyBorder="1" applyAlignment="1">
      <alignment horizontal="left" vertical="center" shrinkToFit="1"/>
      <protection/>
    </xf>
    <xf numFmtId="0" fontId="27" fillId="19" borderId="38" xfId="33" applyFont="1" applyFill="1" applyBorder="1" applyAlignment="1">
      <alignment horizontal="center" vertical="center" shrinkToFit="1"/>
      <protection/>
    </xf>
    <xf numFmtId="0" fontId="27" fillId="19" borderId="22" xfId="33" applyFont="1" applyFill="1" applyBorder="1" applyAlignment="1">
      <alignment horizontal="center" vertical="center" shrinkToFit="1"/>
      <protection/>
    </xf>
    <xf numFmtId="0" fontId="38" fillId="0" borderId="39" xfId="33" applyFont="1" applyFill="1" applyBorder="1" applyAlignment="1">
      <alignment horizontal="left" vertical="center" shrinkToFit="1"/>
      <protection/>
    </xf>
    <xf numFmtId="0" fontId="27" fillId="0" borderId="38" xfId="33" applyFont="1" applyFill="1" applyBorder="1" applyAlignment="1">
      <alignment horizontal="center" vertical="center" shrinkToFit="1"/>
      <protection/>
    </xf>
    <xf numFmtId="0" fontId="27" fillId="0" borderId="17" xfId="33" applyFont="1" applyFill="1" applyBorder="1" applyAlignment="1">
      <alignment vertical="center" shrinkToFit="1"/>
      <protection/>
    </xf>
    <xf numFmtId="0" fontId="38" fillId="0" borderId="12" xfId="33" applyFont="1" applyFill="1" applyBorder="1" applyAlignment="1">
      <alignment horizontal="left" vertical="center" shrinkToFit="1"/>
      <protection/>
    </xf>
    <xf numFmtId="0" fontId="27" fillId="0" borderId="21" xfId="34" applyFont="1" applyFill="1" applyBorder="1" applyAlignment="1">
      <alignment vertical="center" shrinkToFit="1"/>
      <protection/>
    </xf>
    <xf numFmtId="0" fontId="27" fillId="0" borderId="10" xfId="33" applyNumberFormat="1" applyFont="1" applyFill="1" applyBorder="1" applyAlignment="1">
      <alignment horizontal="center" vertical="center" shrinkToFit="1"/>
      <protection/>
    </xf>
    <xf numFmtId="0" fontId="27" fillId="0" borderId="40" xfId="33" applyFont="1" applyFill="1" applyBorder="1" applyAlignment="1">
      <alignment horizontal="left" vertical="center" shrinkToFit="1"/>
      <protection/>
    </xf>
    <xf numFmtId="0" fontId="39" fillId="0" borderId="32" xfId="34" applyFont="1" applyFill="1" applyBorder="1" applyAlignment="1">
      <alignment horizontal="center" vertical="center" shrinkToFit="1"/>
      <protection/>
    </xf>
    <xf numFmtId="0" fontId="39" fillId="0" borderId="29" xfId="34" applyFont="1" applyFill="1" applyBorder="1" applyAlignment="1">
      <alignment horizontal="center" vertical="center" shrinkToFit="1"/>
      <protection/>
    </xf>
    <xf numFmtId="0" fontId="39" fillId="0" borderId="30" xfId="34" applyFont="1" applyFill="1" applyBorder="1" applyAlignment="1">
      <alignment horizontal="center" vertical="center" shrinkToFit="1"/>
      <protection/>
    </xf>
    <xf numFmtId="0" fontId="39" fillId="0" borderId="20" xfId="33" applyFont="1" applyFill="1" applyBorder="1" applyAlignment="1">
      <alignment horizontal="center" vertical="center" shrinkToFit="1"/>
      <protection/>
    </xf>
    <xf numFmtId="0" fontId="39" fillId="0" borderId="31" xfId="34" applyFont="1" applyFill="1" applyBorder="1" applyAlignment="1">
      <alignment horizontal="center" vertical="center" shrinkToFit="1"/>
      <protection/>
    </xf>
    <xf numFmtId="0" fontId="39" fillId="0" borderId="33" xfId="34" applyFont="1" applyFill="1" applyBorder="1" applyAlignment="1">
      <alignment horizontal="center" vertical="center" shrinkToFit="1"/>
      <protection/>
    </xf>
    <xf numFmtId="0" fontId="40" fillId="0" borderId="0" xfId="34" applyFont="1" applyBorder="1" applyAlignment="1">
      <alignment vertical="center" shrinkToFit="1"/>
      <protection/>
    </xf>
    <xf numFmtId="0" fontId="40" fillId="0" borderId="0" xfId="34" applyFont="1" applyAlignment="1">
      <alignment vertical="center" shrinkToFit="1"/>
      <protection/>
    </xf>
    <xf numFmtId="0" fontId="39" fillId="36" borderId="34" xfId="34" applyFont="1" applyFill="1" applyBorder="1" applyAlignment="1">
      <alignment horizontal="center" vertical="center" shrinkToFit="1"/>
      <protection/>
    </xf>
    <xf numFmtId="0" fontId="27" fillId="0" borderId="17" xfId="34" applyFont="1" applyFill="1" applyBorder="1" applyAlignment="1">
      <alignment horizontal="left" vertical="center" shrinkToFit="1"/>
      <protection/>
    </xf>
    <xf numFmtId="0" fontId="27" fillId="0" borderId="10" xfId="34" applyFont="1" applyFill="1" applyBorder="1" applyAlignment="1">
      <alignment horizontal="center" vertical="center" shrinkToFit="1"/>
      <protection/>
    </xf>
    <xf numFmtId="0" fontId="27" fillId="0" borderId="22" xfId="34" applyFont="1" applyFill="1" applyBorder="1" applyAlignment="1">
      <alignment horizontal="center" vertical="center" shrinkToFit="1"/>
      <protection/>
    </xf>
    <xf numFmtId="0" fontId="27" fillId="0" borderId="32" xfId="34" applyFont="1" applyFill="1" applyBorder="1" applyAlignment="1">
      <alignment horizontal="left" vertical="center" shrinkToFit="1"/>
      <protection/>
    </xf>
    <xf numFmtId="0" fontId="27" fillId="0" borderId="38" xfId="34" applyFont="1" applyFill="1" applyBorder="1" applyAlignment="1">
      <alignment horizontal="center" vertical="center" shrinkToFit="1"/>
      <protection/>
    </xf>
    <xf numFmtId="0" fontId="27" fillId="0" borderId="25" xfId="34" applyFont="1" applyFill="1" applyBorder="1" applyAlignment="1">
      <alignment horizontal="left" vertical="center" shrinkToFit="1"/>
      <protection/>
    </xf>
    <xf numFmtId="0" fontId="27" fillId="0" borderId="25" xfId="34" applyFont="1" applyFill="1" applyBorder="1" applyAlignment="1">
      <alignment vertical="center" shrinkToFit="1"/>
      <protection/>
    </xf>
    <xf numFmtId="0" fontId="27" fillId="0" borderId="41" xfId="34" applyFont="1" applyFill="1" applyBorder="1" applyAlignment="1">
      <alignment horizontal="center" vertical="center" shrinkToFit="1"/>
      <protection/>
    </xf>
    <xf numFmtId="0" fontId="27" fillId="0" borderId="42" xfId="34" applyFont="1" applyFill="1" applyBorder="1" applyAlignment="1">
      <alignment horizontal="left" vertical="center" shrinkToFit="1"/>
      <protection/>
    </xf>
    <xf numFmtId="0" fontId="27" fillId="0" borderId="29" xfId="34" applyFont="1" applyFill="1" applyBorder="1" applyAlignment="1">
      <alignment horizontal="center" vertical="center" shrinkToFit="1"/>
      <protection/>
    </xf>
    <xf numFmtId="0" fontId="27" fillId="0" borderId="43" xfId="34" applyFont="1" applyFill="1" applyBorder="1" applyAlignment="1">
      <alignment horizontal="center" vertical="center" shrinkToFit="1"/>
      <protection/>
    </xf>
    <xf numFmtId="0" fontId="33" fillId="0" borderId="32" xfId="34" applyFont="1" applyFill="1" applyBorder="1" applyAlignment="1">
      <alignment horizontal="left" vertical="center" shrinkToFit="1"/>
      <protection/>
    </xf>
    <xf numFmtId="0" fontId="27" fillId="19" borderId="29" xfId="34" applyFont="1" applyFill="1" applyBorder="1" applyAlignment="1">
      <alignment horizontal="center" vertical="center" shrinkToFit="1"/>
      <protection/>
    </xf>
    <xf numFmtId="0" fontId="27" fillId="0" borderId="20" xfId="34" applyFont="1" applyFill="1" applyBorder="1" applyAlignment="1">
      <alignment horizontal="center" vertical="center" shrinkToFit="1"/>
      <protection/>
    </xf>
    <xf numFmtId="0" fontId="27" fillId="0" borderId="31" xfId="34" applyFont="1" applyFill="1" applyBorder="1" applyAlignment="1">
      <alignment horizontal="left" vertical="center" shrinkToFit="1"/>
      <protection/>
    </xf>
    <xf numFmtId="0" fontId="27" fillId="0" borderId="27" xfId="34" applyFont="1" applyFill="1" applyBorder="1" applyAlignment="1">
      <alignment horizontal="center" vertical="center" shrinkToFit="1"/>
      <protection/>
    </xf>
    <xf numFmtId="0" fontId="27" fillId="0" borderId="31" xfId="34" applyFont="1" applyFill="1" applyBorder="1" applyAlignment="1">
      <alignment vertical="center" shrinkToFit="1"/>
      <protection/>
    </xf>
    <xf numFmtId="0" fontId="27" fillId="0" borderId="44" xfId="34" applyFont="1" applyFill="1" applyBorder="1" applyAlignment="1">
      <alignment horizontal="center" vertical="center" shrinkToFit="1"/>
      <protection/>
    </xf>
    <xf numFmtId="0" fontId="39" fillId="0" borderId="34" xfId="34" applyFont="1" applyFill="1" applyBorder="1" applyAlignment="1">
      <alignment horizontal="center" vertical="center" shrinkToFit="1"/>
      <protection/>
    </xf>
    <xf numFmtId="0" fontId="39" fillId="0" borderId="14" xfId="34" applyFont="1" applyFill="1" applyBorder="1" applyAlignment="1">
      <alignment horizontal="center" vertical="center" shrinkToFit="1"/>
      <protection/>
    </xf>
    <xf numFmtId="0" fontId="39" fillId="0" borderId="15" xfId="34" applyFont="1" applyFill="1" applyBorder="1" applyAlignment="1">
      <alignment horizontal="center" vertical="center" shrinkToFit="1"/>
      <protection/>
    </xf>
    <xf numFmtId="0" fontId="39" fillId="0" borderId="16" xfId="34" applyFont="1" applyFill="1" applyBorder="1" applyAlignment="1">
      <alignment horizontal="center" vertical="center" shrinkToFit="1"/>
      <protection/>
    </xf>
    <xf numFmtId="0" fontId="115" fillId="35" borderId="45" xfId="34" applyFont="1" applyFill="1" applyBorder="1" applyAlignment="1">
      <alignment horizontal="center" vertical="center" shrinkToFit="1"/>
      <protection/>
    </xf>
    <xf numFmtId="0" fontId="43" fillId="0" borderId="39" xfId="0" applyFont="1" applyFill="1" applyBorder="1" applyAlignment="1">
      <alignment vertical="center" shrinkToFit="1"/>
    </xf>
    <xf numFmtId="0" fontId="43" fillId="0" borderId="38" xfId="0" applyFont="1" applyFill="1" applyBorder="1" applyAlignment="1">
      <alignment horizontal="center" vertical="center" shrinkToFit="1"/>
    </xf>
    <xf numFmtId="0" fontId="43" fillId="0" borderId="22" xfId="0" applyFont="1" applyFill="1" applyBorder="1" applyAlignment="1">
      <alignment horizontal="center" vertical="center" shrinkToFit="1"/>
    </xf>
    <xf numFmtId="0" fontId="43" fillId="0" borderId="39" xfId="0" applyFont="1" applyFill="1" applyBorder="1" applyAlignment="1">
      <alignment horizontal="left" vertical="center" shrinkToFit="1"/>
    </xf>
    <xf numFmtId="0" fontId="116" fillId="0" borderId="38" xfId="0" applyFont="1" applyFill="1" applyBorder="1" applyAlignment="1">
      <alignment horizontal="center" vertical="center" shrinkToFit="1"/>
    </xf>
    <xf numFmtId="0" fontId="116" fillId="0" borderId="22" xfId="0" applyFont="1" applyFill="1" applyBorder="1" applyAlignment="1">
      <alignment horizontal="center" vertical="center" shrinkToFit="1"/>
    </xf>
    <xf numFmtId="0" fontId="43" fillId="0" borderId="46" xfId="0" applyFont="1" applyFill="1" applyBorder="1" applyAlignment="1">
      <alignment vertical="center"/>
    </xf>
    <xf numFmtId="0" fontId="43" fillId="0" borderId="38" xfId="0" applyFont="1" applyFill="1" applyBorder="1" applyAlignment="1">
      <alignment horizontal="center" vertical="center"/>
    </xf>
    <xf numFmtId="0" fontId="43" fillId="0" borderId="41" xfId="0" applyFont="1" applyFill="1" applyBorder="1" applyAlignment="1">
      <alignment horizontal="center" vertical="center" shrinkToFit="1"/>
    </xf>
    <xf numFmtId="0" fontId="17" fillId="0" borderId="0" xfId="0" applyFont="1" applyAlignment="1">
      <alignment vertical="center"/>
    </xf>
    <xf numFmtId="0" fontId="43" fillId="0" borderId="21" xfId="0" applyFont="1" applyFill="1" applyBorder="1" applyAlignment="1">
      <alignment horizontal="left" vertical="center" shrinkToFit="1"/>
    </xf>
    <xf numFmtId="0" fontId="43" fillId="0" borderId="10" xfId="0" applyFont="1" applyFill="1" applyBorder="1" applyAlignment="1">
      <alignment horizontal="center" vertical="center" shrinkToFit="1"/>
    </xf>
    <xf numFmtId="0" fontId="43" fillId="0" borderId="27" xfId="0" applyFont="1" applyFill="1" applyBorder="1" applyAlignment="1">
      <alignment horizontal="center" vertical="center" shrinkToFit="1"/>
    </xf>
    <xf numFmtId="0" fontId="116" fillId="0" borderId="10" xfId="0" applyFont="1" applyFill="1" applyBorder="1" applyAlignment="1">
      <alignment horizontal="center" vertical="center" shrinkToFit="1"/>
    </xf>
    <xf numFmtId="0" fontId="116" fillId="0" borderId="27" xfId="0" applyFont="1" applyFill="1" applyBorder="1" applyAlignment="1">
      <alignment horizontal="center" vertical="center" shrinkToFit="1"/>
    </xf>
    <xf numFmtId="0" fontId="44" fillId="0" borderId="25" xfId="0" applyFont="1" applyFill="1" applyBorder="1" applyAlignment="1">
      <alignment horizontal="left" vertical="center" shrinkToFit="1"/>
    </xf>
    <xf numFmtId="0" fontId="43" fillId="0" borderId="26" xfId="0" applyFont="1" applyFill="1" applyBorder="1" applyAlignment="1">
      <alignment horizontal="center" vertical="center" shrinkToFit="1"/>
    </xf>
    <xf numFmtId="0" fontId="43" fillId="0" borderId="21" xfId="0" applyFont="1" applyFill="1" applyBorder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44" fillId="0" borderId="21" xfId="0" applyFont="1" applyFill="1" applyBorder="1" applyAlignment="1">
      <alignment horizontal="left" vertical="center" shrinkToFit="1"/>
    </xf>
    <xf numFmtId="0" fontId="43" fillId="0" borderId="25" xfId="0" applyFont="1" applyFill="1" applyBorder="1" applyAlignment="1">
      <alignment horizontal="left" vertical="center" shrinkToFit="1"/>
    </xf>
    <xf numFmtId="0" fontId="43" fillId="0" borderId="34" xfId="0" applyFont="1" applyFill="1" applyBorder="1" applyAlignment="1">
      <alignment horizontal="left" vertical="center" shrinkToFit="1"/>
    </xf>
    <xf numFmtId="0" fontId="43" fillId="0" borderId="14" xfId="0" applyFont="1" applyFill="1" applyBorder="1" applyAlignment="1">
      <alignment horizontal="center" vertical="center" shrinkToFit="1"/>
    </xf>
    <xf numFmtId="0" fontId="43" fillId="0" borderId="15" xfId="0" applyFont="1" applyFill="1" applyBorder="1" applyAlignment="1">
      <alignment horizontal="center" vertical="center" shrinkToFit="1"/>
    </xf>
    <xf numFmtId="0" fontId="43" fillId="0" borderId="34" xfId="0" applyFont="1" applyFill="1" applyBorder="1" applyAlignment="1">
      <alignment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47" xfId="0" applyFont="1" applyFill="1" applyBorder="1" applyAlignment="1">
      <alignment horizontal="left" vertical="center" shrinkToFit="1"/>
    </xf>
    <xf numFmtId="0" fontId="43" fillId="0" borderId="16" xfId="0" applyFont="1" applyFill="1" applyBorder="1" applyAlignment="1">
      <alignment horizontal="center" vertical="center" shrinkToFit="1"/>
    </xf>
    <xf numFmtId="0" fontId="46" fillId="0" borderId="38" xfId="0" applyFont="1" applyFill="1" applyBorder="1" applyAlignment="1">
      <alignment vertical="center"/>
    </xf>
    <xf numFmtId="0" fontId="46" fillId="0" borderId="22" xfId="0" applyFont="1" applyFill="1" applyBorder="1" applyAlignment="1">
      <alignment vertical="center"/>
    </xf>
    <xf numFmtId="0" fontId="44" fillId="0" borderId="39" xfId="0" applyFont="1" applyFill="1" applyBorder="1" applyAlignment="1">
      <alignment horizontal="left" vertical="center" shrinkToFit="1"/>
    </xf>
    <xf numFmtId="0" fontId="46" fillId="0" borderId="38" xfId="0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 shrinkToFit="1"/>
    </xf>
    <xf numFmtId="0" fontId="43" fillId="0" borderId="34" xfId="0" applyFont="1" applyFill="1" applyBorder="1" applyAlignment="1">
      <alignment vertical="center" shrinkToFit="1"/>
    </xf>
    <xf numFmtId="0" fontId="116" fillId="0" borderId="14" xfId="0" applyFont="1" applyFill="1" applyBorder="1" applyAlignment="1">
      <alignment vertical="center"/>
    </xf>
    <xf numFmtId="0" fontId="45" fillId="0" borderId="34" xfId="0" applyFont="1" applyFill="1" applyBorder="1" applyAlignment="1">
      <alignment horizontal="left" vertical="center" shrinkToFit="1"/>
    </xf>
    <xf numFmtId="0" fontId="45" fillId="0" borderId="39" xfId="0" applyFont="1" applyFill="1" applyBorder="1" applyAlignment="1">
      <alignment horizontal="left" vertical="center" shrinkToFit="1"/>
    </xf>
    <xf numFmtId="0" fontId="27" fillId="0" borderId="38" xfId="0" applyFont="1" applyFill="1" applyBorder="1" applyAlignment="1">
      <alignment horizontal="center" vertical="center" shrinkToFit="1"/>
    </xf>
    <xf numFmtId="0" fontId="44" fillId="0" borderId="25" xfId="0" applyFont="1" applyFill="1" applyBorder="1" applyAlignment="1">
      <alignment vertical="center" shrinkToFit="1"/>
    </xf>
    <xf numFmtId="0" fontId="45" fillId="0" borderId="21" xfId="0" applyFont="1" applyFill="1" applyBorder="1" applyAlignment="1">
      <alignment horizontal="left" vertical="center" shrinkToFit="1"/>
    </xf>
    <xf numFmtId="0" fontId="47" fillId="0" borderId="39" xfId="0" applyFont="1" applyFill="1" applyBorder="1" applyAlignment="1">
      <alignment horizontal="center" shrinkToFit="1"/>
    </xf>
    <xf numFmtId="0" fontId="47" fillId="0" borderId="38" xfId="0" applyFont="1" applyFill="1" applyBorder="1" applyAlignment="1">
      <alignment horizontal="center" wrapText="1"/>
    </xf>
    <xf numFmtId="0" fontId="47" fillId="0" borderId="22" xfId="0" applyFont="1" applyFill="1" applyBorder="1" applyAlignment="1">
      <alignment horizontal="center" wrapText="1"/>
    </xf>
    <xf numFmtId="0" fontId="47" fillId="0" borderId="39" xfId="0" applyFont="1" applyFill="1" applyBorder="1" applyAlignment="1">
      <alignment horizontal="center" wrapText="1"/>
    </xf>
    <xf numFmtId="0" fontId="47" fillId="0" borderId="46" xfId="0" applyFont="1" applyFill="1" applyBorder="1" applyAlignment="1">
      <alignment horizontal="center" shrinkToFit="1"/>
    </xf>
    <xf numFmtId="0" fontId="47" fillId="0" borderId="41" xfId="0" applyFont="1" applyFill="1" applyBorder="1" applyAlignment="1">
      <alignment horizontal="center" wrapText="1"/>
    </xf>
    <xf numFmtId="0" fontId="39" fillId="36" borderId="47" xfId="0" applyFont="1" applyFill="1" applyBorder="1" applyAlignment="1">
      <alignment horizontal="center" vertical="center" shrinkToFit="1"/>
    </xf>
    <xf numFmtId="0" fontId="47" fillId="3" borderId="48" xfId="42" applyFont="1" applyFill="1" applyBorder="1" applyAlignment="1">
      <alignment horizontal="center" vertical="center" textRotation="255" shrinkToFit="1"/>
      <protection/>
    </xf>
    <xf numFmtId="0" fontId="43" fillId="0" borderId="49" xfId="0" applyFont="1" applyFill="1" applyBorder="1" applyAlignment="1">
      <alignment vertical="center" shrinkToFit="1"/>
    </xf>
    <xf numFmtId="0" fontId="43" fillId="0" borderId="46" xfId="0" applyFont="1" applyFill="1" applyBorder="1" applyAlignment="1">
      <alignment vertical="center" shrinkToFi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47" fillId="3" borderId="43" xfId="42" applyFont="1" applyFill="1" applyBorder="1" applyAlignment="1">
      <alignment horizontal="center" vertical="center" textRotation="255" shrinkToFit="1"/>
      <protection/>
    </xf>
    <xf numFmtId="0" fontId="43" fillId="0" borderId="47" xfId="0" applyFont="1" applyFill="1" applyBorder="1" applyAlignment="1">
      <alignment vertical="center" shrinkToFit="1"/>
    </xf>
    <xf numFmtId="0" fontId="44" fillId="37" borderId="39" xfId="0" applyFont="1" applyFill="1" applyBorder="1" applyAlignment="1">
      <alignment vertical="center" shrinkToFit="1"/>
    </xf>
    <xf numFmtId="0" fontId="43" fillId="37" borderId="38" xfId="0" applyFont="1" applyFill="1" applyBorder="1" applyAlignment="1">
      <alignment horizontal="center" vertical="center" shrinkToFit="1"/>
    </xf>
    <xf numFmtId="0" fontId="43" fillId="37" borderId="38" xfId="0" applyFont="1" applyFill="1" applyBorder="1" applyAlignment="1">
      <alignment horizontal="center" vertical="center"/>
    </xf>
    <xf numFmtId="0" fontId="43" fillId="37" borderId="22" xfId="0" applyFont="1" applyFill="1" applyBorder="1" applyAlignment="1">
      <alignment horizontal="center" vertical="center"/>
    </xf>
    <xf numFmtId="0" fontId="43" fillId="37" borderId="21" xfId="0" applyFont="1" applyFill="1" applyBorder="1" applyAlignment="1">
      <alignment horizontal="left" vertical="center" shrinkToFit="1"/>
    </xf>
    <xf numFmtId="0" fontId="43" fillId="37" borderId="10" xfId="0" applyFont="1" applyFill="1" applyBorder="1" applyAlignment="1">
      <alignment horizontal="center" vertical="center" shrinkToFit="1"/>
    </xf>
    <xf numFmtId="0" fontId="43" fillId="37" borderId="27" xfId="0" applyFont="1" applyFill="1" applyBorder="1" applyAlignment="1">
      <alignment horizontal="center" vertical="center" shrinkToFit="1"/>
    </xf>
    <xf numFmtId="0" fontId="44" fillId="38" borderId="39" xfId="0" applyFont="1" applyFill="1" applyBorder="1" applyAlignment="1">
      <alignment horizontal="left" vertical="center" shrinkToFit="1"/>
    </xf>
    <xf numFmtId="0" fontId="43" fillId="38" borderId="38" xfId="0" applyFont="1" applyFill="1" applyBorder="1" applyAlignment="1">
      <alignment horizontal="center" vertical="center" shrinkToFit="1"/>
    </xf>
    <xf numFmtId="0" fontId="43" fillId="38" borderId="22" xfId="0" applyFont="1" applyFill="1" applyBorder="1" applyAlignment="1">
      <alignment horizontal="center" vertical="center" shrinkToFit="1"/>
    </xf>
    <xf numFmtId="0" fontId="44" fillId="38" borderId="46" xfId="0" applyFont="1" applyFill="1" applyBorder="1" applyAlignment="1">
      <alignment horizontal="left" vertical="center" shrinkToFit="1"/>
    </xf>
    <xf numFmtId="0" fontId="43" fillId="38" borderId="38" xfId="0" applyFont="1" applyFill="1" applyBorder="1" applyAlignment="1">
      <alignment horizontal="center" vertical="center"/>
    </xf>
    <xf numFmtId="0" fontId="46" fillId="38" borderId="38" xfId="0" applyFont="1" applyFill="1" applyBorder="1" applyAlignment="1">
      <alignment vertical="center"/>
    </xf>
    <xf numFmtId="0" fontId="46" fillId="38" borderId="41" xfId="0" applyFont="1" applyFill="1" applyBorder="1" applyAlignment="1">
      <alignment vertical="center"/>
    </xf>
    <xf numFmtId="0" fontId="17" fillId="0" borderId="0" xfId="42" applyFont="1" applyFill="1" applyAlignment="1">
      <alignment vertical="center" shrinkToFit="1"/>
      <protection/>
    </xf>
    <xf numFmtId="0" fontId="43" fillId="0" borderId="27" xfId="0" applyFont="1" applyFill="1" applyBorder="1" applyAlignment="1">
      <alignment horizontal="center" vertical="center"/>
    </xf>
    <xf numFmtId="0" fontId="44" fillId="38" borderId="21" xfId="0" applyFont="1" applyFill="1" applyBorder="1" applyAlignment="1">
      <alignment horizontal="left" vertical="center" shrinkToFit="1"/>
    </xf>
    <xf numFmtId="0" fontId="43" fillId="38" borderId="10" xfId="0" applyFont="1" applyFill="1" applyBorder="1" applyAlignment="1">
      <alignment horizontal="center" vertical="center"/>
    </xf>
    <xf numFmtId="0" fontId="43" fillId="38" borderId="10" xfId="0" applyFont="1" applyFill="1" applyBorder="1" applyAlignment="1">
      <alignment horizontal="center" vertical="center" shrinkToFit="1"/>
    </xf>
    <xf numFmtId="0" fontId="43" fillId="38" borderId="27" xfId="0" applyFont="1" applyFill="1" applyBorder="1" applyAlignment="1">
      <alignment horizontal="center" vertical="center" shrinkToFit="1"/>
    </xf>
    <xf numFmtId="0" fontId="45" fillId="38" borderId="25" xfId="0" applyFont="1" applyFill="1" applyBorder="1" applyAlignment="1">
      <alignment horizontal="left" vertical="center" shrinkToFit="1"/>
    </xf>
    <xf numFmtId="0" fontId="43" fillId="38" borderId="26" xfId="0" applyFont="1" applyFill="1" applyBorder="1" applyAlignment="1">
      <alignment horizontal="center" vertical="center" shrinkToFit="1"/>
    </xf>
    <xf numFmtId="0" fontId="44" fillId="37" borderId="21" xfId="0" applyFont="1" applyFill="1" applyBorder="1" applyAlignment="1">
      <alignment horizontal="left" vertical="center" shrinkToFit="1"/>
    </xf>
    <xf numFmtId="0" fontId="45" fillId="0" borderId="25" xfId="0" applyFont="1" applyFill="1" applyBorder="1" applyAlignment="1">
      <alignment horizontal="left" vertical="center" shrinkToFit="1"/>
    </xf>
    <xf numFmtId="0" fontId="44" fillId="37" borderId="34" xfId="0" applyFont="1" applyFill="1" applyBorder="1" applyAlignment="1">
      <alignment horizontal="left" vertical="center" shrinkToFit="1"/>
    </xf>
    <xf numFmtId="0" fontId="43" fillId="37" borderId="14" xfId="0" applyFont="1" applyFill="1" applyBorder="1" applyAlignment="1">
      <alignment horizontal="center" vertical="center" shrinkToFit="1"/>
    </xf>
    <xf numFmtId="0" fontId="44" fillId="0" borderId="47" xfId="0" applyFont="1" applyFill="1" applyBorder="1" applyAlignment="1">
      <alignment horizontal="left" vertical="center" shrinkToFit="1"/>
    </xf>
    <xf numFmtId="0" fontId="46" fillId="0" borderId="39" xfId="0" applyFont="1" applyFill="1" applyBorder="1" applyAlignment="1">
      <alignment vertical="center"/>
    </xf>
    <xf numFmtId="0" fontId="43" fillId="0" borderId="22" xfId="0" applyFont="1" applyFill="1" applyBorder="1" applyAlignment="1">
      <alignment horizontal="center" vertical="center"/>
    </xf>
    <xf numFmtId="0" fontId="43" fillId="38" borderId="39" xfId="0" applyFont="1" applyFill="1" applyBorder="1" applyAlignment="1">
      <alignment horizontal="left" vertical="center" shrinkToFit="1"/>
    </xf>
    <xf numFmtId="0" fontId="43" fillId="38" borderId="41" xfId="0" applyFont="1" applyFill="1" applyBorder="1" applyAlignment="1">
      <alignment horizontal="center" vertical="center" shrinkToFit="1"/>
    </xf>
    <xf numFmtId="0" fontId="27" fillId="0" borderId="10" xfId="0" applyFont="1" applyFill="1" applyBorder="1" applyAlignment="1">
      <alignment horizontal="left" vertical="center" shrinkToFit="1"/>
    </xf>
    <xf numFmtId="0" fontId="27" fillId="0" borderId="27" xfId="0" applyFont="1" applyFill="1" applyBorder="1" applyAlignment="1">
      <alignment horizontal="left" vertical="center" shrinkToFit="1"/>
    </xf>
    <xf numFmtId="0" fontId="45" fillId="38" borderId="21" xfId="0" applyFont="1" applyFill="1" applyBorder="1" applyAlignment="1">
      <alignment horizontal="left" vertical="center" shrinkToFit="1"/>
    </xf>
    <xf numFmtId="0" fontId="44" fillId="38" borderId="25" xfId="0" applyFont="1" applyFill="1" applyBorder="1" applyAlignment="1">
      <alignment horizontal="left" vertical="center" shrinkToFit="1"/>
    </xf>
    <xf numFmtId="0" fontId="43" fillId="37" borderId="10" xfId="0" applyFont="1" applyFill="1" applyBorder="1" applyAlignment="1">
      <alignment horizontal="center" vertical="center"/>
    </xf>
    <xf numFmtId="0" fontId="43" fillId="37" borderId="27" xfId="0" applyFont="1" applyFill="1" applyBorder="1" applyAlignment="1">
      <alignment horizontal="center" vertical="center"/>
    </xf>
    <xf numFmtId="0" fontId="44" fillId="37" borderId="25" xfId="0" applyFont="1" applyFill="1" applyBorder="1" applyAlignment="1">
      <alignment horizontal="left" vertical="center" shrinkToFit="1"/>
    </xf>
    <xf numFmtId="0" fontId="43" fillId="37" borderId="26" xfId="0" applyFont="1" applyFill="1" applyBorder="1" applyAlignment="1">
      <alignment horizontal="center" vertical="center" shrinkToFit="1"/>
    </xf>
    <xf numFmtId="0" fontId="43" fillId="0" borderId="32" xfId="0" applyFont="1" applyFill="1" applyBorder="1" applyAlignment="1">
      <alignment horizontal="left" vertical="center" shrinkToFit="1"/>
    </xf>
    <xf numFmtId="0" fontId="27" fillId="0" borderId="29" xfId="0" applyFont="1" applyFill="1" applyBorder="1" applyAlignment="1">
      <alignment horizontal="left" vertical="center" shrinkToFit="1"/>
    </xf>
    <xf numFmtId="0" fontId="27" fillId="0" borderId="30" xfId="0" applyFont="1" applyFill="1" applyBorder="1" applyAlignment="1">
      <alignment horizontal="left" vertical="center" shrinkToFit="1"/>
    </xf>
    <xf numFmtId="0" fontId="43" fillId="0" borderId="29" xfId="0" applyFont="1" applyFill="1" applyBorder="1" applyAlignment="1">
      <alignment horizontal="left" vertical="center" shrinkToFit="1"/>
    </xf>
    <xf numFmtId="0" fontId="43" fillId="0" borderId="29" xfId="0" applyFont="1" applyFill="1" applyBorder="1" applyAlignment="1">
      <alignment horizontal="center" vertical="center" shrinkToFit="1"/>
    </xf>
    <xf numFmtId="0" fontId="43" fillId="0" borderId="30" xfId="0" applyFont="1" applyFill="1" applyBorder="1" applyAlignment="1">
      <alignment horizontal="center" vertical="center" shrinkToFit="1"/>
    </xf>
    <xf numFmtId="0" fontId="43" fillId="37" borderId="25" xfId="0" applyFont="1" applyFill="1" applyBorder="1" applyAlignment="1">
      <alignment horizontal="left" vertical="center" shrinkToFit="1"/>
    </xf>
    <xf numFmtId="0" fontId="43" fillId="0" borderId="15" xfId="0" applyFont="1" applyFill="1" applyBorder="1" applyAlignment="1">
      <alignment horizontal="center" vertical="center"/>
    </xf>
    <xf numFmtId="0" fontId="44" fillId="37" borderId="47" xfId="0" applyFont="1" applyFill="1" applyBorder="1" applyAlignment="1">
      <alignment horizontal="left" vertical="center" shrinkToFit="1"/>
    </xf>
    <xf numFmtId="0" fontId="43" fillId="37" borderId="16" xfId="0" applyFont="1" applyFill="1" applyBorder="1" applyAlignment="1">
      <alignment horizontal="center" vertical="center"/>
    </xf>
    <xf numFmtId="0" fontId="27" fillId="0" borderId="38" xfId="0" applyFont="1" applyFill="1" applyBorder="1" applyAlignment="1">
      <alignment horizontal="left" vertical="center" shrinkToFit="1"/>
    </xf>
    <xf numFmtId="0" fontId="27" fillId="0" borderId="22" xfId="0" applyFont="1" applyFill="1" applyBorder="1" applyAlignment="1">
      <alignment horizontal="left" vertical="center" shrinkToFit="1"/>
    </xf>
    <xf numFmtId="0" fontId="45" fillId="38" borderId="46" xfId="0" applyFont="1" applyFill="1" applyBorder="1" applyAlignment="1">
      <alignment horizontal="left" vertical="center" shrinkToFit="1"/>
    </xf>
    <xf numFmtId="0" fontId="43" fillId="38" borderId="41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left" vertical="center" shrinkToFit="1"/>
    </xf>
    <xf numFmtId="0" fontId="27" fillId="0" borderId="19" xfId="0" applyFont="1" applyFill="1" applyBorder="1" applyAlignment="1">
      <alignment horizontal="left" vertical="center" shrinkToFit="1"/>
    </xf>
    <xf numFmtId="0" fontId="27" fillId="0" borderId="20" xfId="0" applyFont="1" applyFill="1" applyBorder="1" applyAlignment="1">
      <alignment horizontal="left" vertical="center" shrinkToFit="1"/>
    </xf>
    <xf numFmtId="0" fontId="43" fillId="0" borderId="19" xfId="0" applyFont="1" applyFill="1" applyBorder="1" applyAlignment="1">
      <alignment horizontal="center" vertical="center" shrinkToFit="1"/>
    </xf>
    <xf numFmtId="0" fontId="43" fillId="0" borderId="20" xfId="0" applyFont="1" applyFill="1" applyBorder="1" applyAlignment="1">
      <alignment horizontal="center" vertical="center" shrinkToFit="1"/>
    </xf>
    <xf numFmtId="0" fontId="43" fillId="0" borderId="24" xfId="0" applyFont="1" applyFill="1" applyBorder="1" applyAlignment="1">
      <alignment horizontal="center" vertical="center"/>
    </xf>
    <xf numFmtId="0" fontId="43" fillId="37" borderId="26" xfId="0" applyFont="1" applyFill="1" applyBorder="1" applyAlignment="1">
      <alignment horizontal="center" vertical="center"/>
    </xf>
    <xf numFmtId="0" fontId="45" fillId="37" borderId="25" xfId="0" applyFont="1" applyFill="1" applyBorder="1" applyAlignment="1">
      <alignment horizontal="left" vertical="center" shrinkToFit="1"/>
    </xf>
    <xf numFmtId="0" fontId="46" fillId="0" borderId="32" xfId="0" applyFont="1" applyFill="1" applyBorder="1" applyAlignment="1">
      <alignment vertical="center"/>
    </xf>
    <xf numFmtId="0" fontId="46" fillId="0" borderId="29" xfId="0" applyFont="1" applyFill="1" applyBorder="1" applyAlignment="1">
      <alignment vertical="center"/>
    </xf>
    <xf numFmtId="0" fontId="46" fillId="0" borderId="30" xfId="0" applyFont="1" applyFill="1" applyBorder="1" applyAlignment="1">
      <alignment vertical="center"/>
    </xf>
    <xf numFmtId="0" fontId="44" fillId="0" borderId="31" xfId="0" applyFont="1" applyFill="1" applyBorder="1" applyAlignment="1">
      <alignment horizontal="left" vertical="center" shrinkToFit="1"/>
    </xf>
    <xf numFmtId="0" fontId="43" fillId="0" borderId="33" xfId="0" applyFont="1" applyFill="1" applyBorder="1" applyAlignment="1">
      <alignment horizontal="center" vertical="center"/>
    </xf>
    <xf numFmtId="0" fontId="49" fillId="0" borderId="39" xfId="0" applyFont="1" applyFill="1" applyBorder="1" applyAlignment="1">
      <alignment horizontal="center" wrapText="1"/>
    </xf>
    <xf numFmtId="0" fontId="49" fillId="0" borderId="38" xfId="0" applyFont="1" applyFill="1" applyBorder="1" applyAlignment="1">
      <alignment horizontal="center" wrapText="1"/>
    </xf>
    <xf numFmtId="0" fontId="49" fillId="0" borderId="46" xfId="0" applyFont="1" applyFill="1" applyBorder="1" applyAlignment="1">
      <alignment horizontal="center" shrinkToFit="1"/>
    </xf>
    <xf numFmtId="0" fontId="49" fillId="0" borderId="41" xfId="0" applyFont="1" applyFill="1" applyBorder="1" applyAlignment="1">
      <alignment horizontal="center" wrapText="1"/>
    </xf>
    <xf numFmtId="0" fontId="36" fillId="35" borderId="47" xfId="42" applyFont="1" applyFill="1" applyBorder="1" applyAlignment="1">
      <alignment horizontal="center" vertical="center" shrinkToFit="1"/>
      <protection/>
    </xf>
    <xf numFmtId="0" fontId="38" fillId="0" borderId="0" xfId="42" applyFont="1" applyFill="1" applyAlignment="1">
      <alignment vertical="center" shrinkToFit="1"/>
      <protection/>
    </xf>
    <xf numFmtId="178" fontId="47" fillId="34" borderId="50" xfId="0" applyNumberFormat="1" applyFont="1" applyFill="1" applyBorder="1" applyAlignment="1">
      <alignment horizontal="center" vertical="center" shrinkToFit="1"/>
    </xf>
    <xf numFmtId="0" fontId="47" fillId="34" borderId="51" xfId="0" applyFont="1" applyFill="1" applyBorder="1" applyAlignment="1">
      <alignment horizontal="center" vertical="center" shrinkToFit="1"/>
    </xf>
    <xf numFmtId="178" fontId="47" fillId="34" borderId="52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27" fillId="0" borderId="0" xfId="42" applyFont="1" applyFill="1" applyAlignment="1">
      <alignment vertical="center" shrinkToFit="1"/>
      <protection/>
    </xf>
    <xf numFmtId="0" fontId="46" fillId="0" borderId="0" xfId="42" applyFont="1" applyFill="1" applyAlignment="1">
      <alignment vertical="center" shrinkToFit="1"/>
      <protection/>
    </xf>
    <xf numFmtId="0" fontId="0" fillId="0" borderId="0" xfId="0" applyFont="1" applyAlignment="1">
      <alignment vertical="center"/>
    </xf>
    <xf numFmtId="0" fontId="0" fillId="0" borderId="0" xfId="33">
      <alignment vertical="center"/>
      <protection/>
    </xf>
    <xf numFmtId="0" fontId="46" fillId="0" borderId="0" xfId="42" applyFont="1" applyFill="1" applyAlignment="1">
      <alignment horizontal="center" vertical="center" shrinkToFit="1"/>
      <protection/>
    </xf>
    <xf numFmtId="0" fontId="0" fillId="0" borderId="0" xfId="42" applyFont="1" applyFill="1" applyAlignment="1">
      <alignment horizontal="center" vertical="center" shrinkToFit="1"/>
      <protection/>
    </xf>
    <xf numFmtId="0" fontId="0" fillId="0" borderId="0" xfId="42" applyFill="1" applyAlignment="1">
      <alignment horizontal="center" vertical="center" shrinkToFit="1"/>
      <protection/>
    </xf>
    <xf numFmtId="0" fontId="0" fillId="0" borderId="0" xfId="42" applyFill="1" applyAlignment="1">
      <alignment vertical="center" shrinkToFit="1"/>
      <protection/>
    </xf>
    <xf numFmtId="0" fontId="9" fillId="39" borderId="10" xfId="36" applyFont="1" applyFill="1" applyBorder="1" applyAlignment="1">
      <alignment horizontal="center" vertical="center" shrinkToFit="1"/>
      <protection/>
    </xf>
    <xf numFmtId="0" fontId="9" fillId="39" borderId="10" xfId="35" applyFont="1" applyFill="1" applyBorder="1" applyAlignment="1">
      <alignment horizontal="center" vertical="center" shrinkToFit="1"/>
      <protection/>
    </xf>
    <xf numFmtId="176" fontId="108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53" xfId="40" applyFont="1" applyFill="1" applyBorder="1" applyAlignment="1">
      <alignment horizontal="center" vertical="center" shrinkToFit="1"/>
      <protection/>
    </xf>
    <xf numFmtId="0" fontId="8" fillId="0" borderId="54" xfId="40" applyFont="1" applyFill="1" applyBorder="1" applyAlignment="1">
      <alignment horizontal="center" vertical="center" shrinkToFit="1"/>
      <protection/>
    </xf>
    <xf numFmtId="0" fontId="112" fillId="0" borderId="36" xfId="0" applyFont="1" applyFill="1" applyBorder="1" applyAlignment="1">
      <alignment horizontal="center" vertical="center" shrinkToFit="1"/>
    </xf>
    <xf numFmtId="0" fontId="112" fillId="0" borderId="36" xfId="0" applyFont="1" applyFill="1" applyBorder="1" applyAlignment="1">
      <alignment horizontal="center" vertical="center" wrapText="1"/>
    </xf>
    <xf numFmtId="0" fontId="112" fillId="0" borderId="36" xfId="0" applyFont="1" applyFill="1" applyBorder="1" applyAlignment="1">
      <alignment horizontal="center" vertical="center"/>
    </xf>
    <xf numFmtId="0" fontId="113" fillId="0" borderId="36" xfId="0" applyFont="1" applyFill="1" applyBorder="1" applyAlignment="1">
      <alignment vertical="center"/>
    </xf>
    <xf numFmtId="0" fontId="112" fillId="0" borderId="36" xfId="0" applyFont="1" applyFill="1" applyBorder="1" applyAlignment="1">
      <alignment horizontal="left" vertical="center" shrinkToFit="1"/>
    </xf>
    <xf numFmtId="0" fontId="112" fillId="0" borderId="55" xfId="0" applyFont="1" applyFill="1" applyBorder="1" applyAlignment="1">
      <alignment horizontal="center" vertical="center" shrinkToFit="1"/>
    </xf>
    <xf numFmtId="0" fontId="112" fillId="0" borderId="26" xfId="0" applyFont="1" applyFill="1" applyBorder="1" applyAlignment="1">
      <alignment horizontal="center" vertical="center" shrinkToFit="1"/>
    </xf>
    <xf numFmtId="0" fontId="15" fillId="0" borderId="26" xfId="0" applyFont="1" applyBorder="1" applyAlignment="1">
      <alignment horizontal="center" vertical="center" shrinkToFit="1"/>
    </xf>
    <xf numFmtId="0" fontId="18" fillId="37" borderId="53" xfId="0" applyFont="1" applyFill="1" applyBorder="1" applyAlignment="1">
      <alignment horizontal="center" vertical="center" shrinkToFit="1"/>
    </xf>
    <xf numFmtId="0" fontId="108" fillId="0" borderId="36" xfId="0" applyFont="1" applyFill="1" applyBorder="1" applyAlignment="1">
      <alignment horizontal="center" vertical="center" shrinkToFit="1"/>
    </xf>
    <xf numFmtId="0" fontId="108" fillId="0" borderId="36" xfId="0" applyFont="1" applyFill="1" applyBorder="1" applyAlignment="1">
      <alignment vertical="center" shrinkToFit="1"/>
    </xf>
    <xf numFmtId="0" fontId="112" fillId="0" borderId="36" xfId="0" applyFont="1" applyFill="1" applyBorder="1" applyAlignment="1">
      <alignment vertical="center" shrinkToFit="1"/>
    </xf>
    <xf numFmtId="0" fontId="18" fillId="37" borderId="53" xfId="0" applyFont="1" applyFill="1" applyBorder="1" applyAlignment="1">
      <alignment vertical="center" shrinkToFit="1"/>
    </xf>
    <xf numFmtId="0" fontId="112" fillId="0" borderId="36" xfId="0" applyFont="1" applyFill="1" applyBorder="1" applyAlignment="1">
      <alignment vertical="center" wrapText="1"/>
    </xf>
    <xf numFmtId="0" fontId="112" fillId="0" borderId="55" xfId="0" applyFont="1" applyFill="1" applyBorder="1" applyAlignment="1">
      <alignment vertical="center" wrapText="1"/>
    </xf>
    <xf numFmtId="0" fontId="112" fillId="0" borderId="26" xfId="0" applyFont="1" applyFill="1" applyBorder="1" applyAlignment="1">
      <alignment vertical="center" wrapText="1"/>
    </xf>
    <xf numFmtId="0" fontId="55" fillId="2" borderId="56" xfId="42" applyFont="1" applyFill="1" applyBorder="1" applyAlignment="1">
      <alignment vertical="center"/>
      <protection/>
    </xf>
    <xf numFmtId="0" fontId="22" fillId="2" borderId="56" xfId="42" applyFont="1" applyFill="1" applyBorder="1" applyAlignment="1">
      <alignment horizontal="center" vertical="center"/>
      <protection/>
    </xf>
    <xf numFmtId="0" fontId="22" fillId="2" borderId="44" xfId="42" applyFont="1" applyFill="1" applyBorder="1" applyAlignment="1">
      <alignment horizontal="center" vertical="center"/>
      <protection/>
    </xf>
    <xf numFmtId="0" fontId="108" fillId="0" borderId="36" xfId="0" applyFont="1" applyFill="1" applyBorder="1" applyAlignment="1">
      <alignment vertical="center"/>
    </xf>
    <xf numFmtId="0" fontId="117" fillId="33" borderId="36" xfId="0" applyFont="1" applyFill="1" applyBorder="1" applyAlignment="1">
      <alignment horizontal="center" vertical="center"/>
    </xf>
    <xf numFmtId="0" fontId="108" fillId="33" borderId="36" xfId="0" applyFont="1" applyFill="1" applyBorder="1" applyAlignment="1">
      <alignment horizontal="center" vertical="center"/>
    </xf>
    <xf numFmtId="0" fontId="108" fillId="0" borderId="36" xfId="0" applyFont="1" applyFill="1" applyBorder="1" applyAlignment="1">
      <alignment horizontal="center" vertical="center"/>
    </xf>
    <xf numFmtId="0" fontId="118" fillId="33" borderId="36" xfId="0" applyFont="1" applyFill="1" applyBorder="1" applyAlignment="1">
      <alignment vertical="center" wrapText="1"/>
    </xf>
    <xf numFmtId="0" fontId="108" fillId="33" borderId="55" xfId="0" applyFont="1" applyFill="1" applyBorder="1" applyAlignment="1">
      <alignment horizontal="center" vertical="center" wrapText="1"/>
    </xf>
    <xf numFmtId="0" fontId="117" fillId="33" borderId="10" xfId="41" applyFont="1" applyFill="1" applyBorder="1" applyAlignment="1">
      <alignment horizontal="center" vertical="center"/>
      <protection/>
    </xf>
    <xf numFmtId="0" fontId="9" fillId="33" borderId="10" xfId="0" applyFont="1" applyFill="1" applyBorder="1" applyAlignment="1">
      <alignment vertical="center" wrapText="1"/>
    </xf>
    <xf numFmtId="0" fontId="108" fillId="0" borderId="26" xfId="0" applyFont="1" applyFill="1" applyBorder="1" applyAlignment="1">
      <alignment horizontal="center" vertical="center" wrapText="1"/>
    </xf>
    <xf numFmtId="0" fontId="118" fillId="33" borderId="10" xfId="41" applyFont="1" applyFill="1" applyBorder="1" applyAlignment="1">
      <alignment vertical="center" shrinkToFit="1"/>
      <protection/>
    </xf>
    <xf numFmtId="0" fontId="118" fillId="33" borderId="10" xfId="0" applyFont="1" applyFill="1" applyBorder="1" applyAlignment="1">
      <alignment horizontal="center" vertical="center"/>
    </xf>
    <xf numFmtId="0" fontId="118" fillId="33" borderId="10" xfId="0" applyFont="1" applyFill="1" applyBorder="1" applyAlignment="1">
      <alignment horizontal="center" vertical="center" wrapText="1"/>
    </xf>
    <xf numFmtId="0" fontId="118" fillId="33" borderId="10" xfId="41" applyFont="1" applyFill="1" applyBorder="1" applyAlignment="1">
      <alignment vertical="center" wrapText="1" shrinkToFit="1"/>
      <protection/>
    </xf>
    <xf numFmtId="0" fontId="108" fillId="0" borderId="10" xfId="0" applyFont="1" applyFill="1" applyBorder="1" applyAlignment="1">
      <alignment vertical="center" wrapText="1"/>
    </xf>
    <xf numFmtId="0" fontId="108" fillId="33" borderId="26" xfId="0" applyFont="1" applyFill="1" applyBorder="1" applyAlignment="1">
      <alignment horizontal="center" vertical="center" wrapText="1"/>
    </xf>
    <xf numFmtId="0" fontId="108" fillId="33" borderId="10" xfId="41" applyFont="1" applyFill="1" applyBorder="1" applyAlignment="1">
      <alignment horizontal="center" vertical="center"/>
      <protection/>
    </xf>
    <xf numFmtId="0" fontId="118" fillId="33" borderId="10" xfId="0" applyFont="1" applyFill="1" applyBorder="1" applyAlignment="1">
      <alignment vertical="center" wrapText="1"/>
    </xf>
    <xf numFmtId="0" fontId="108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/>
    </xf>
    <xf numFmtId="0" fontId="108" fillId="0" borderId="26" xfId="0" applyFont="1" applyFill="1" applyBorder="1" applyAlignment="1">
      <alignment horizontal="center" vertical="center"/>
    </xf>
    <xf numFmtId="0" fontId="9" fillId="33" borderId="10" xfId="41" applyFont="1" applyFill="1" applyBorder="1" applyAlignment="1">
      <alignment vertical="center" wrapText="1" shrinkToFit="1"/>
      <protection/>
    </xf>
    <xf numFmtId="0" fontId="9" fillId="0" borderId="10" xfId="0" applyFont="1" applyFill="1" applyBorder="1" applyAlignment="1">
      <alignment horizontal="center" vertical="center"/>
    </xf>
    <xf numFmtId="0" fontId="117" fillId="33" borderId="10" xfId="0" applyFont="1" applyFill="1" applyBorder="1" applyAlignment="1">
      <alignment vertical="center" shrinkToFit="1"/>
    </xf>
    <xf numFmtId="0" fontId="9" fillId="33" borderId="26" xfId="0" applyFont="1" applyFill="1" applyBorder="1" applyAlignment="1">
      <alignment vertical="center"/>
    </xf>
    <xf numFmtId="0" fontId="110" fillId="33" borderId="26" xfId="39" applyFont="1" applyFill="1" applyBorder="1" applyAlignment="1">
      <alignment horizontal="center" vertical="center" shrinkToFit="1"/>
      <protection/>
    </xf>
    <xf numFmtId="0" fontId="110" fillId="8" borderId="53" xfId="41" applyFont="1" applyFill="1" applyBorder="1" applyAlignment="1">
      <alignment horizontal="center" vertical="center" shrinkToFit="1"/>
      <protection/>
    </xf>
    <xf numFmtId="0" fontId="108" fillId="0" borderId="36" xfId="0" applyFont="1" applyFill="1" applyBorder="1" applyAlignment="1">
      <alignment horizontal="center" vertical="center" wrapText="1"/>
    </xf>
    <xf numFmtId="0" fontId="108" fillId="0" borderId="55" xfId="0" applyFont="1" applyFill="1" applyBorder="1" applyAlignment="1">
      <alignment horizontal="center" vertical="center"/>
    </xf>
    <xf numFmtId="0" fontId="108" fillId="0" borderId="26" xfId="0" applyFont="1" applyFill="1" applyBorder="1" applyAlignment="1">
      <alignment horizontal="center" vertical="center" shrinkToFit="1"/>
    </xf>
    <xf numFmtId="0" fontId="108" fillId="33" borderId="26" xfId="0" applyFont="1" applyFill="1" applyBorder="1" applyAlignment="1">
      <alignment horizontal="center" vertical="center"/>
    </xf>
    <xf numFmtId="0" fontId="108" fillId="0" borderId="10" xfId="0" applyFont="1" applyBorder="1" applyAlignment="1">
      <alignment horizontal="left" vertical="center" shrinkToFit="1"/>
    </xf>
    <xf numFmtId="0" fontId="10" fillId="33" borderId="26" xfId="39" applyFont="1" applyFill="1" applyBorder="1" applyAlignment="1">
      <alignment horizontal="center" vertical="center" shrinkToFit="1"/>
      <protection/>
    </xf>
    <xf numFmtId="0" fontId="10" fillId="8" borderId="53" xfId="41" applyFont="1" applyFill="1" applyBorder="1" applyAlignment="1">
      <alignment horizontal="center" vertical="center" shrinkToFit="1"/>
      <protection/>
    </xf>
    <xf numFmtId="0" fontId="114" fillId="34" borderId="56" xfId="0" applyFont="1" applyFill="1" applyBorder="1" applyAlignment="1">
      <alignment horizontal="center" vertical="center" shrinkToFit="1"/>
    </xf>
    <xf numFmtId="0" fontId="114" fillId="34" borderId="57" xfId="0" applyFont="1" applyFill="1" applyBorder="1" applyAlignment="1">
      <alignment horizontal="center" vertical="center" shrinkToFit="1"/>
    </xf>
    <xf numFmtId="0" fontId="10" fillId="34" borderId="56" xfId="0" applyFont="1" applyFill="1" applyBorder="1" applyAlignment="1">
      <alignment horizontal="center" vertical="center" shrinkToFit="1"/>
    </xf>
    <xf numFmtId="0" fontId="114" fillId="34" borderId="44" xfId="0" applyFont="1" applyFill="1" applyBorder="1" applyAlignment="1">
      <alignment horizontal="center" vertical="center" shrinkToFit="1"/>
    </xf>
    <xf numFmtId="0" fontId="8" fillId="0" borderId="10" xfId="38" applyFont="1" applyBorder="1" applyAlignment="1">
      <alignment horizontal="center" vertical="center" wrapText="1"/>
      <protection/>
    </xf>
    <xf numFmtId="0" fontId="46" fillId="0" borderId="34" xfId="0" applyFont="1" applyFill="1" applyBorder="1" applyAlignment="1">
      <alignment vertical="center"/>
    </xf>
    <xf numFmtId="0" fontId="46" fillId="0" borderId="14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57" fillId="0" borderId="34" xfId="0" applyFont="1" applyFill="1" applyBorder="1" applyAlignment="1">
      <alignment vertical="center"/>
    </xf>
    <xf numFmtId="0" fontId="57" fillId="0" borderId="14" xfId="0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horizontal="center" vertical="center" shrinkToFit="1"/>
    </xf>
    <xf numFmtId="0" fontId="57" fillId="0" borderId="15" xfId="0" applyFont="1" applyFill="1" applyBorder="1" applyAlignment="1">
      <alignment horizontal="center" vertical="center" shrinkToFit="1"/>
    </xf>
    <xf numFmtId="0" fontId="57" fillId="0" borderId="34" xfId="0" applyFont="1" applyFill="1" applyBorder="1" applyAlignment="1">
      <alignment vertical="center" shrinkToFit="1"/>
    </xf>
    <xf numFmtId="0" fontId="57" fillId="0" borderId="14" xfId="0" applyFont="1" applyFill="1" applyBorder="1" applyAlignment="1">
      <alignment horizontal="center"/>
    </xf>
    <xf numFmtId="0" fontId="57" fillId="0" borderId="14" xfId="0" applyFont="1" applyFill="1" applyBorder="1" applyAlignment="1">
      <alignment horizontal="center" shrinkToFit="1"/>
    </xf>
    <xf numFmtId="0" fontId="57" fillId="0" borderId="15" xfId="0" applyFont="1" applyFill="1" applyBorder="1" applyAlignment="1">
      <alignment horizontal="center" shrinkToFit="1"/>
    </xf>
    <xf numFmtId="0" fontId="57" fillId="0" borderId="34" xfId="0" applyFont="1" applyFill="1" applyBorder="1" applyAlignment="1">
      <alignment shrinkToFit="1"/>
    </xf>
    <xf numFmtId="0" fontId="57" fillId="0" borderId="47" xfId="0" applyFont="1" applyFill="1" applyBorder="1" applyAlignment="1">
      <alignment shrinkToFit="1"/>
    </xf>
    <xf numFmtId="0" fontId="57" fillId="0" borderId="14" xfId="0" applyFont="1" applyFill="1" applyBorder="1" applyAlignment="1">
      <alignment vertical="center"/>
    </xf>
    <xf numFmtId="0" fontId="57" fillId="0" borderId="16" xfId="0" applyFont="1" applyFill="1" applyBorder="1" applyAlignment="1">
      <alignment vertical="center"/>
    </xf>
    <xf numFmtId="0" fontId="43" fillId="37" borderId="15" xfId="0" applyFont="1" applyFill="1" applyBorder="1" applyAlignment="1">
      <alignment horizontal="center" vertical="center" shrinkToFit="1"/>
    </xf>
    <xf numFmtId="0" fontId="27" fillId="0" borderId="10" xfId="42" applyFont="1" applyFill="1" applyBorder="1" applyAlignment="1">
      <alignment horizontal="center" vertical="center" shrinkToFit="1"/>
      <protection/>
    </xf>
    <xf numFmtId="0" fontId="27" fillId="0" borderId="26" xfId="42" applyFont="1" applyFill="1" applyBorder="1" applyAlignment="1">
      <alignment horizontal="center" vertical="center" shrinkToFit="1"/>
      <protection/>
    </xf>
    <xf numFmtId="0" fontId="29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27" fillId="3" borderId="58" xfId="42" applyFont="1" applyFill="1" applyBorder="1" applyAlignment="1">
      <alignment horizontal="center" vertical="center" shrinkToFit="1"/>
      <protection/>
    </xf>
    <xf numFmtId="0" fontId="119" fillId="0" borderId="59" xfId="0" applyFont="1" applyBorder="1" applyAlignment="1">
      <alignment horizontal="center" vertical="center" shrinkToFit="1"/>
    </xf>
    <xf numFmtId="0" fontId="27" fillId="3" borderId="60" xfId="42" applyFont="1" applyFill="1" applyBorder="1" applyAlignment="1">
      <alignment horizontal="center" vertical="center" shrinkToFit="1"/>
      <protection/>
    </xf>
    <xf numFmtId="0" fontId="119" fillId="0" borderId="61" xfId="0" applyFont="1" applyBorder="1" applyAlignment="1">
      <alignment horizontal="center" vertical="center" shrinkToFit="1"/>
    </xf>
    <xf numFmtId="0" fontId="27" fillId="3" borderId="62" xfId="42" applyFont="1" applyFill="1" applyBorder="1" applyAlignment="1">
      <alignment horizontal="center" vertical="center" shrinkToFit="1"/>
      <protection/>
    </xf>
    <xf numFmtId="0" fontId="119" fillId="0" borderId="63" xfId="0" applyFont="1" applyBorder="1" applyAlignment="1">
      <alignment horizontal="center" vertical="center" shrinkToFit="1"/>
    </xf>
    <xf numFmtId="0" fontId="27" fillId="0" borderId="64" xfId="0" applyFont="1" applyBorder="1" applyAlignment="1">
      <alignment horizontal="center" vertical="center" shrinkToFit="1"/>
    </xf>
    <xf numFmtId="0" fontId="27" fillId="0" borderId="42" xfId="0" applyFont="1" applyBorder="1" applyAlignment="1">
      <alignment horizontal="center" vertical="center" shrinkToFit="1"/>
    </xf>
    <xf numFmtId="0" fontId="27" fillId="0" borderId="36" xfId="42" applyFont="1" applyFill="1" applyBorder="1" applyAlignment="1">
      <alignment horizontal="center" vertical="center" shrinkToFit="1"/>
      <protection/>
    </xf>
    <xf numFmtId="0" fontId="27" fillId="0" borderId="37" xfId="42" applyFont="1" applyFill="1" applyBorder="1" applyAlignment="1">
      <alignment horizontal="center" vertical="center" shrinkToFit="1"/>
      <protection/>
    </xf>
    <xf numFmtId="0" fontId="47" fillId="3" borderId="65" xfId="42" applyFont="1" applyFill="1" applyBorder="1" applyAlignment="1">
      <alignment horizontal="center" vertical="center" textRotation="255" shrinkToFit="1"/>
      <protection/>
    </xf>
    <xf numFmtId="0" fontId="47" fillId="3" borderId="66" xfId="42" applyFont="1" applyFill="1" applyBorder="1" applyAlignment="1">
      <alignment horizontal="center" vertical="center" textRotation="255" shrinkToFit="1"/>
      <protection/>
    </xf>
    <xf numFmtId="0" fontId="47" fillId="3" borderId="67" xfId="42" applyFont="1" applyFill="1" applyBorder="1" applyAlignment="1">
      <alignment horizontal="center" vertical="center" textRotation="255" shrinkToFit="1"/>
      <protection/>
    </xf>
    <xf numFmtId="0" fontId="47" fillId="3" borderId="22" xfId="42" applyFont="1" applyFill="1" applyBorder="1" applyAlignment="1">
      <alignment horizontal="center" vertical="center" wrapText="1" shrinkToFit="1"/>
      <protection/>
    </xf>
    <xf numFmtId="0" fontId="119" fillId="0" borderId="27" xfId="0" applyFont="1" applyBorder="1" applyAlignment="1">
      <alignment horizontal="center" vertical="center" shrinkToFit="1"/>
    </xf>
    <xf numFmtId="0" fontId="119" fillId="0" borderId="30" xfId="0" applyFont="1" applyBorder="1" applyAlignment="1">
      <alignment horizontal="center" vertical="center" shrinkToFit="1"/>
    </xf>
    <xf numFmtId="0" fontId="27" fillId="0" borderId="55" xfId="42" applyFont="1" applyFill="1" applyBorder="1" applyAlignment="1">
      <alignment horizontal="center" vertical="center" shrinkToFit="1"/>
      <protection/>
    </xf>
    <xf numFmtId="0" fontId="27" fillId="0" borderId="27" xfId="42" applyFont="1" applyFill="1" applyBorder="1" applyAlignment="1">
      <alignment horizontal="center" vertical="center" shrinkToFit="1"/>
      <protection/>
    </xf>
    <xf numFmtId="0" fontId="120" fillId="3" borderId="68" xfId="34" applyFont="1" applyFill="1" applyBorder="1" applyAlignment="1">
      <alignment horizontal="center" vertical="center" wrapText="1" shrinkToFit="1"/>
      <protection/>
    </xf>
    <xf numFmtId="0" fontId="119" fillId="0" borderId="69" xfId="0" applyFont="1" applyBorder="1" applyAlignment="1">
      <alignment horizontal="center" vertical="center" shrinkToFit="1"/>
    </xf>
    <xf numFmtId="0" fontId="120" fillId="3" borderId="60" xfId="34" applyFont="1" applyFill="1" applyBorder="1" applyAlignment="1">
      <alignment horizontal="center" vertical="center" shrinkToFit="1"/>
      <protection/>
    </xf>
    <xf numFmtId="0" fontId="120" fillId="3" borderId="62" xfId="34" applyFont="1" applyFill="1" applyBorder="1" applyAlignment="1">
      <alignment horizontal="center" vertical="center" shrinkToFit="1"/>
      <protection/>
    </xf>
    <xf numFmtId="0" fontId="39" fillId="35" borderId="70" xfId="33" applyFont="1" applyFill="1" applyBorder="1" applyAlignment="1">
      <alignment horizontal="center" vertical="center" shrinkToFit="1"/>
      <protection/>
    </xf>
    <xf numFmtId="0" fontId="39" fillId="35" borderId="71" xfId="33" applyFont="1" applyFill="1" applyBorder="1" applyAlignment="1">
      <alignment horizontal="center" vertical="center" shrinkToFit="1"/>
      <protection/>
    </xf>
    <xf numFmtId="0" fontId="39" fillId="35" borderId="72" xfId="33" applyFont="1" applyFill="1" applyBorder="1" applyAlignment="1">
      <alignment horizontal="center" vertical="center" shrinkToFit="1"/>
      <protection/>
    </xf>
    <xf numFmtId="0" fontId="119" fillId="0" borderId="73" xfId="0" applyFont="1" applyBorder="1" applyAlignment="1">
      <alignment horizontal="center" vertical="center" shrinkToFit="1"/>
    </xf>
    <xf numFmtId="0" fontId="120" fillId="3" borderId="60" xfId="34" applyFont="1" applyFill="1" applyBorder="1" applyAlignment="1">
      <alignment horizontal="center" vertical="center" wrapText="1" shrinkToFit="1"/>
      <protection/>
    </xf>
    <xf numFmtId="0" fontId="119" fillId="0" borderId="0" xfId="0" applyFont="1" applyBorder="1" applyAlignment="1">
      <alignment horizontal="center" vertical="center" shrinkToFit="1"/>
    </xf>
    <xf numFmtId="0" fontId="119" fillId="0" borderId="74" xfId="0" applyFont="1" applyBorder="1" applyAlignment="1">
      <alignment horizontal="center" vertical="center" shrinkToFit="1"/>
    </xf>
    <xf numFmtId="0" fontId="39" fillId="36" borderId="70" xfId="34" applyFont="1" applyFill="1" applyBorder="1" applyAlignment="1">
      <alignment horizontal="center" vertical="center" shrinkToFit="1"/>
      <protection/>
    </xf>
    <xf numFmtId="0" fontId="39" fillId="36" borderId="71" xfId="34" applyFont="1" applyFill="1" applyBorder="1" applyAlignment="1">
      <alignment horizontal="center" vertical="center" shrinkToFit="1"/>
      <protection/>
    </xf>
    <xf numFmtId="0" fontId="39" fillId="36" borderId="72" xfId="34" applyFont="1" applyFill="1" applyBorder="1" applyAlignment="1">
      <alignment horizontal="center" vertical="center" shrinkToFit="1"/>
      <protection/>
    </xf>
    <xf numFmtId="0" fontId="33" fillId="0" borderId="75" xfId="34" applyFont="1" applyFill="1" applyBorder="1" applyAlignment="1">
      <alignment horizontal="left" vertical="center" wrapText="1" shrinkToFit="1"/>
      <protection/>
    </xf>
    <xf numFmtId="0" fontId="27" fillId="0" borderId="73" xfId="34" applyFont="1" applyFill="1" applyBorder="1" applyAlignment="1">
      <alignment horizontal="left" vertical="center" shrinkToFit="1"/>
      <protection/>
    </xf>
    <xf numFmtId="0" fontId="27" fillId="0" borderId="76" xfId="34" applyFont="1" applyFill="1" applyBorder="1" applyAlignment="1">
      <alignment horizontal="left" vertical="center" shrinkToFit="1"/>
      <protection/>
    </xf>
    <xf numFmtId="0" fontId="115" fillId="35" borderId="70" xfId="34" applyFont="1" applyFill="1" applyBorder="1" applyAlignment="1">
      <alignment horizontal="center" vertical="center" shrinkToFit="1"/>
      <protection/>
    </xf>
    <xf numFmtId="0" fontId="115" fillId="35" borderId="71" xfId="34" applyFont="1" applyFill="1" applyBorder="1" applyAlignment="1">
      <alignment horizontal="center" vertical="center" shrinkToFit="1"/>
      <protection/>
    </xf>
    <xf numFmtId="0" fontId="115" fillId="35" borderId="72" xfId="34" applyFont="1" applyFill="1" applyBorder="1" applyAlignment="1">
      <alignment horizontal="center" vertical="center" shrinkToFit="1"/>
      <protection/>
    </xf>
    <xf numFmtId="0" fontId="51" fillId="40" borderId="40" xfId="42" applyFont="1" applyFill="1" applyBorder="1" applyAlignment="1">
      <alignment horizontal="left" vertical="center" shrinkToFit="1"/>
      <protection/>
    </xf>
    <xf numFmtId="0" fontId="121" fillId="40" borderId="77" xfId="42" applyFont="1" applyFill="1" applyBorder="1" applyAlignment="1">
      <alignment horizontal="left" vertical="center" shrinkToFit="1"/>
      <protection/>
    </xf>
    <xf numFmtId="0" fontId="121" fillId="40" borderId="25" xfId="42" applyFont="1" applyFill="1" applyBorder="1" applyAlignment="1">
      <alignment horizontal="left" vertical="center" shrinkToFit="1"/>
      <protection/>
    </xf>
    <xf numFmtId="0" fontId="12" fillId="0" borderId="0" xfId="0" applyFont="1" applyBorder="1" applyAlignment="1">
      <alignment horizontal="center" vertical="center" shrinkToFit="1"/>
    </xf>
    <xf numFmtId="0" fontId="39" fillId="3" borderId="78" xfId="0" applyFont="1" applyFill="1" applyBorder="1" applyAlignment="1">
      <alignment horizontal="center" vertical="center" wrapText="1"/>
    </xf>
    <xf numFmtId="0" fontId="115" fillId="3" borderId="79" xfId="0" applyFont="1" applyFill="1" applyBorder="1" applyAlignment="1">
      <alignment horizontal="center" vertical="center" wrapText="1"/>
    </xf>
    <xf numFmtId="0" fontId="115" fillId="3" borderId="80" xfId="0" applyFont="1" applyFill="1" applyBorder="1" applyAlignment="1">
      <alignment horizontal="center" vertical="center" wrapText="1"/>
    </xf>
    <xf numFmtId="0" fontId="39" fillId="3" borderId="22" xfId="0" applyFont="1" applyFill="1" applyBorder="1" applyAlignment="1">
      <alignment horizontal="center" vertical="center" wrapText="1" shrinkToFit="1"/>
    </xf>
    <xf numFmtId="0" fontId="119" fillId="0" borderId="15" xfId="0" applyFont="1" applyBorder="1" applyAlignment="1">
      <alignment horizontal="center" vertical="center" shrinkToFit="1"/>
    </xf>
    <xf numFmtId="0" fontId="115" fillId="3" borderId="22" xfId="0" applyFont="1" applyFill="1" applyBorder="1" applyAlignment="1">
      <alignment horizontal="center" vertical="center" wrapText="1" shrinkToFit="1"/>
    </xf>
    <xf numFmtId="0" fontId="115" fillId="3" borderId="48" xfId="0" applyFont="1" applyFill="1" applyBorder="1" applyAlignment="1">
      <alignment horizontal="center" vertical="center" shrinkToFit="1"/>
    </xf>
    <xf numFmtId="0" fontId="119" fillId="0" borderId="81" xfId="0" applyFont="1" applyBorder="1" applyAlignment="1">
      <alignment horizontal="center" vertical="center" shrinkToFit="1"/>
    </xf>
    <xf numFmtId="0" fontId="39" fillId="36" borderId="14" xfId="0" applyFont="1" applyFill="1" applyBorder="1" applyAlignment="1">
      <alignment horizontal="center" vertical="center" wrapText="1"/>
    </xf>
    <xf numFmtId="0" fontId="39" fillId="36" borderId="16" xfId="0" applyFont="1" applyFill="1" applyBorder="1" applyAlignment="1">
      <alignment horizontal="center" vertical="center" wrapText="1"/>
    </xf>
    <xf numFmtId="0" fontId="51" fillId="40" borderId="82" xfId="42" applyFont="1" applyFill="1" applyBorder="1" applyAlignment="1">
      <alignment horizontal="left" vertical="center" shrinkToFit="1"/>
      <protection/>
    </xf>
    <xf numFmtId="0" fontId="121" fillId="40" borderId="12" xfId="42" applyFont="1" applyFill="1" applyBorder="1" applyAlignment="1">
      <alignment horizontal="left" vertical="center" shrinkToFit="1"/>
      <protection/>
    </xf>
    <xf numFmtId="0" fontId="121" fillId="40" borderId="18" xfId="42" applyFont="1" applyFill="1" applyBorder="1" applyAlignment="1">
      <alignment horizontal="left" vertical="center" shrinkToFit="1"/>
      <protection/>
    </xf>
    <xf numFmtId="0" fontId="53" fillId="13" borderId="19" xfId="42" applyFont="1" applyFill="1" applyBorder="1" applyAlignment="1">
      <alignment horizontal="left" vertical="center" shrinkToFit="1"/>
      <protection/>
    </xf>
    <xf numFmtId="0" fontId="122" fillId="13" borderId="19" xfId="42" applyFont="1" applyFill="1" applyBorder="1" applyAlignment="1">
      <alignment horizontal="left" vertical="center" shrinkToFit="1"/>
      <protection/>
    </xf>
    <xf numFmtId="0" fontId="27" fillId="13" borderId="10" xfId="42" applyFont="1" applyFill="1" applyBorder="1" applyAlignment="1">
      <alignment horizontal="left" vertical="center" shrinkToFit="1"/>
      <protection/>
    </xf>
    <xf numFmtId="0" fontId="47" fillId="3" borderId="20" xfId="42" applyFont="1" applyFill="1" applyBorder="1" applyAlignment="1">
      <alignment horizontal="center" vertical="center" wrapText="1" shrinkToFit="1"/>
      <protection/>
    </xf>
    <xf numFmtId="0" fontId="47" fillId="3" borderId="48" xfId="42" applyFont="1" applyFill="1" applyBorder="1" applyAlignment="1">
      <alignment horizontal="center" vertical="center" shrinkToFit="1"/>
      <protection/>
    </xf>
    <xf numFmtId="0" fontId="47" fillId="34" borderId="83" xfId="0" applyFont="1" applyFill="1" applyBorder="1" applyAlignment="1">
      <alignment horizontal="center" vertical="center" shrinkToFit="1"/>
    </xf>
    <xf numFmtId="0" fontId="47" fillId="34" borderId="84" xfId="0" applyFont="1" applyFill="1" applyBorder="1" applyAlignment="1">
      <alignment horizontal="center" vertical="center" shrinkToFit="1"/>
    </xf>
    <xf numFmtId="0" fontId="47" fillId="34" borderId="50" xfId="0" applyFont="1" applyFill="1" applyBorder="1" applyAlignment="1">
      <alignment horizontal="center" vertical="center" shrinkToFit="1"/>
    </xf>
    <xf numFmtId="0" fontId="46" fillId="0" borderId="0" xfId="0" applyFont="1" applyAlignment="1">
      <alignment horizontal="center" vertical="center"/>
    </xf>
    <xf numFmtId="0" fontId="27" fillId="0" borderId="56" xfId="42" applyFont="1" applyFill="1" applyBorder="1" applyAlignment="1">
      <alignment horizontal="center" vertical="center" wrapText="1" shrinkToFit="1"/>
      <protection/>
    </xf>
    <xf numFmtId="0" fontId="27" fillId="0" borderId="56" xfId="42" applyFont="1" applyFill="1" applyBorder="1" applyAlignment="1">
      <alignment horizontal="center" vertical="center" shrinkToFit="1"/>
      <protection/>
    </xf>
    <xf numFmtId="0" fontId="27" fillId="0" borderId="19" xfId="42" applyFont="1" applyFill="1" applyBorder="1" applyAlignment="1">
      <alignment horizontal="center" vertical="center" shrinkToFit="1"/>
      <protection/>
    </xf>
    <xf numFmtId="0" fontId="53" fillId="13" borderId="10" xfId="42" applyFont="1" applyFill="1" applyBorder="1" applyAlignment="1">
      <alignment horizontal="left" vertical="center" shrinkToFit="1"/>
      <protection/>
    </xf>
    <xf numFmtId="0" fontId="122" fillId="13" borderId="10" xfId="42" applyFont="1" applyFill="1" applyBorder="1" applyAlignment="1">
      <alignment horizontal="left" vertical="center" shrinkToFit="1"/>
      <protection/>
    </xf>
    <xf numFmtId="0" fontId="3" fillId="0" borderId="0" xfId="38" applyFont="1" applyAlignment="1">
      <alignment horizontal="center" vertical="top" shrinkToFit="1"/>
      <protection/>
    </xf>
    <xf numFmtId="0" fontId="24" fillId="0" borderId="0" xfId="0" applyFont="1" applyFill="1" applyBorder="1" applyAlignment="1">
      <alignment horizontal="right" vertical="center" wrapText="1"/>
    </xf>
    <xf numFmtId="0" fontId="4" fillId="0" borderId="10" xfId="38" applyFont="1" applyBorder="1" applyAlignment="1">
      <alignment horizontal="left" vertical="center" wrapText="1"/>
      <protection/>
    </xf>
    <xf numFmtId="0" fontId="26" fillId="0" borderId="10" xfId="38" applyFont="1" applyBorder="1" applyAlignment="1">
      <alignment horizontal="center" vertical="center" wrapText="1"/>
      <protection/>
    </xf>
    <xf numFmtId="0" fontId="6" fillId="0" borderId="10" xfId="38" applyFont="1" applyBorder="1" applyAlignment="1">
      <alignment horizontal="center" vertical="center" wrapText="1"/>
      <protection/>
    </xf>
    <xf numFmtId="0" fontId="4" fillId="39" borderId="10" xfId="35" applyFont="1" applyFill="1" applyBorder="1" applyAlignment="1">
      <alignment horizontal="center" vertical="center" shrinkToFit="1"/>
      <protection/>
    </xf>
    <xf numFmtId="0" fontId="4" fillId="0" borderId="10" xfId="42" applyFont="1" applyBorder="1" applyAlignment="1">
      <alignment horizontal="left" vertical="center" shrinkToFit="1"/>
      <protection/>
    </xf>
    <xf numFmtId="0" fontId="9" fillId="0" borderId="10" xfId="35" applyFont="1" applyBorder="1" applyAlignment="1">
      <alignment horizontal="center" vertical="center" wrapText="1" shrinkToFit="1"/>
      <protection/>
    </xf>
    <xf numFmtId="0" fontId="4" fillId="0" borderId="10" xfId="35" applyFont="1" applyBorder="1" applyAlignment="1">
      <alignment horizontal="center" vertical="center" textRotation="255" wrapText="1"/>
      <protection/>
    </xf>
    <xf numFmtId="0" fontId="4" fillId="0" borderId="10" xfId="35" applyFont="1" applyBorder="1" applyAlignment="1">
      <alignment horizontal="center" vertical="center" textRotation="255"/>
      <protection/>
    </xf>
    <xf numFmtId="0" fontId="9" fillId="39" borderId="10" xfId="36" applyFont="1" applyFill="1" applyBorder="1" applyAlignment="1">
      <alignment horizontal="center" vertical="center" shrinkToFit="1"/>
      <protection/>
    </xf>
    <xf numFmtId="0" fontId="9" fillId="39" borderId="10" xfId="35" applyFont="1" applyFill="1" applyBorder="1" applyAlignment="1">
      <alignment horizontal="center" vertical="center" shrinkToFit="1"/>
      <protection/>
    </xf>
    <xf numFmtId="0" fontId="9" fillId="0" borderId="40" xfId="35" applyFont="1" applyBorder="1" applyAlignment="1">
      <alignment horizontal="left" vertical="center" wrapText="1" shrinkToFit="1"/>
      <protection/>
    </xf>
    <xf numFmtId="0" fontId="9" fillId="0" borderId="77" xfId="35" applyFont="1" applyBorder="1" applyAlignment="1">
      <alignment horizontal="left" vertical="center" shrinkToFit="1"/>
      <protection/>
    </xf>
    <xf numFmtId="0" fontId="9" fillId="0" borderId="25" xfId="35" applyFont="1" applyBorder="1" applyAlignment="1">
      <alignment horizontal="left" vertical="center" shrinkToFit="1"/>
      <protection/>
    </xf>
    <xf numFmtId="0" fontId="4" fillId="0" borderId="10" xfId="35" applyFont="1" applyBorder="1" applyAlignment="1">
      <alignment horizontal="left" vertical="center" wrapText="1"/>
      <protection/>
    </xf>
    <xf numFmtId="0" fontId="6" fillId="0" borderId="10" xfId="35" applyFont="1" applyBorder="1" applyAlignment="1">
      <alignment horizontal="center" vertical="center" wrapText="1"/>
      <protection/>
    </xf>
    <xf numFmtId="0" fontId="4" fillId="0" borderId="10" xfId="35" applyFont="1" applyBorder="1" applyAlignment="1">
      <alignment horizontal="center" vertical="center" wrapText="1"/>
      <protection/>
    </xf>
    <xf numFmtId="0" fontId="4" fillId="0" borderId="0" xfId="38" applyFont="1" applyAlignment="1">
      <alignment horizontal="center" vertical="center"/>
      <protection/>
    </xf>
    <xf numFmtId="0" fontId="4" fillId="0" borderId="10" xfId="42" applyFont="1" applyBorder="1" applyAlignment="1">
      <alignment horizontal="left" vertical="center" wrapText="1" shrinkToFit="1"/>
      <protection/>
    </xf>
    <xf numFmtId="0" fontId="26" fillId="0" borderId="10" xfId="42" applyFont="1" applyFill="1" applyBorder="1" applyAlignment="1">
      <alignment horizontal="left" vertical="center" shrinkToFit="1"/>
      <protection/>
    </xf>
    <xf numFmtId="0" fontId="16" fillId="0" borderId="85" xfId="0" applyFont="1" applyBorder="1" applyAlignment="1">
      <alignment horizontal="center" vertical="center" textRotation="255" wrapText="1"/>
    </xf>
    <xf numFmtId="0" fontId="16" fillId="0" borderId="79" xfId="0" applyFont="1" applyBorder="1" applyAlignment="1">
      <alignment horizontal="center" vertical="center" textRotation="255" wrapText="1"/>
    </xf>
    <xf numFmtId="0" fontId="16" fillId="0" borderId="86" xfId="0" applyFont="1" applyBorder="1" applyAlignment="1">
      <alignment horizontal="center" vertical="center" textRotation="255" wrapText="1"/>
    </xf>
    <xf numFmtId="0" fontId="10" fillId="8" borderId="53" xfId="0" applyFont="1" applyFill="1" applyBorder="1" applyAlignment="1">
      <alignment horizontal="center" vertical="center" wrapText="1"/>
    </xf>
    <xf numFmtId="0" fontId="10" fillId="8" borderId="54" xfId="0" applyFont="1" applyFill="1" applyBorder="1" applyAlignment="1">
      <alignment horizontal="center" vertical="center" wrapText="1"/>
    </xf>
    <xf numFmtId="0" fontId="9" fillId="0" borderId="85" xfId="40" applyFont="1" applyFill="1" applyBorder="1" applyAlignment="1">
      <alignment horizontal="center" vertical="center" wrapText="1"/>
      <protection/>
    </xf>
    <xf numFmtId="0" fontId="9" fillId="0" borderId="79" xfId="40" applyFont="1" applyFill="1" applyBorder="1" applyAlignment="1">
      <alignment horizontal="center" vertical="center" wrapText="1"/>
      <protection/>
    </xf>
    <xf numFmtId="0" fontId="9" fillId="0" borderId="86" xfId="40" applyFont="1" applyFill="1" applyBorder="1" applyAlignment="1">
      <alignment horizontal="center" vertical="center" wrapText="1"/>
      <protection/>
    </xf>
    <xf numFmtId="0" fontId="9" fillId="9" borderId="53" xfId="40" applyFont="1" applyFill="1" applyBorder="1" applyAlignment="1">
      <alignment horizontal="left" vertical="center" shrinkToFit="1"/>
      <protection/>
    </xf>
    <xf numFmtId="0" fontId="9" fillId="0" borderId="10" xfId="40" applyFont="1" applyFill="1" applyBorder="1" applyAlignment="1">
      <alignment horizontal="center" vertical="center" wrapText="1"/>
      <protection/>
    </xf>
    <xf numFmtId="0" fontId="9" fillId="0" borderId="26" xfId="40" applyFont="1" applyFill="1" applyBorder="1" applyAlignment="1">
      <alignment horizontal="center" vertical="center" wrapText="1"/>
      <protection/>
    </xf>
    <xf numFmtId="0" fontId="22" fillId="2" borderId="66" xfId="42" applyFont="1" applyFill="1" applyBorder="1" applyAlignment="1">
      <alignment horizontal="center" vertical="center"/>
      <protection/>
    </xf>
    <xf numFmtId="0" fontId="22" fillId="2" borderId="56" xfId="42" applyFont="1" applyFill="1" applyBorder="1" applyAlignment="1">
      <alignment horizontal="center" vertical="center"/>
      <protection/>
    </xf>
    <xf numFmtId="0" fontId="9" fillId="0" borderId="85" xfId="0" applyFont="1" applyBorder="1" applyAlignment="1">
      <alignment horizontal="center" vertical="center" textRotation="255" wrapText="1"/>
    </xf>
    <xf numFmtId="0" fontId="9" fillId="0" borderId="79" xfId="0" applyFont="1" applyBorder="1" applyAlignment="1">
      <alignment horizontal="center" vertical="center" textRotation="255" wrapText="1"/>
    </xf>
    <xf numFmtId="0" fontId="9" fillId="0" borderId="86" xfId="0" applyFont="1" applyBorder="1" applyAlignment="1">
      <alignment horizontal="center" vertical="center" textRotation="255" wrapText="1"/>
    </xf>
    <xf numFmtId="0" fontId="20" fillId="37" borderId="53" xfId="0" applyFont="1" applyFill="1" applyBorder="1" applyAlignment="1">
      <alignment horizontal="center" vertical="center" shrinkToFit="1"/>
    </xf>
    <xf numFmtId="0" fontId="20" fillId="37" borderId="54" xfId="0" applyFont="1" applyFill="1" applyBorder="1" applyAlignment="1">
      <alignment horizontal="center" vertical="center" shrinkToFit="1"/>
    </xf>
    <xf numFmtId="0" fontId="9" fillId="9" borderId="36" xfId="40" applyFont="1" applyFill="1" applyBorder="1" applyAlignment="1">
      <alignment horizontal="left" vertical="center" wrapText="1" shrinkToFit="1"/>
      <protection/>
    </xf>
    <xf numFmtId="0" fontId="9" fillId="9" borderId="36" xfId="40" applyFont="1" applyFill="1" applyBorder="1" applyAlignment="1">
      <alignment horizontal="left" vertical="center" shrinkToFit="1"/>
      <protection/>
    </xf>
    <xf numFmtId="0" fontId="9" fillId="9" borderId="55" xfId="40" applyFont="1" applyFill="1" applyBorder="1" applyAlignment="1">
      <alignment horizontal="left" vertical="center" wrapText="1" shrinkToFit="1"/>
      <protection/>
    </xf>
    <xf numFmtId="0" fontId="9" fillId="9" borderId="10" xfId="40" applyFont="1" applyFill="1" applyBorder="1" applyAlignment="1">
      <alignment horizontal="left" vertical="center" wrapText="1" shrinkToFit="1"/>
      <protection/>
    </xf>
    <xf numFmtId="0" fontId="9" fillId="9" borderId="26" xfId="40" applyFont="1" applyFill="1" applyBorder="1" applyAlignment="1">
      <alignment horizontal="left" vertical="center" wrapText="1" shrinkToFit="1"/>
      <protection/>
    </xf>
    <xf numFmtId="0" fontId="9" fillId="9" borderId="53" xfId="40" applyFont="1" applyFill="1" applyBorder="1" applyAlignment="1">
      <alignment horizontal="left" vertical="center" wrapText="1" shrinkToFit="1"/>
      <protection/>
    </xf>
    <xf numFmtId="0" fontId="9" fillId="9" borderId="54" xfId="40" applyFont="1" applyFill="1" applyBorder="1" applyAlignment="1">
      <alignment horizontal="left" vertical="center" wrapText="1" shrinkToFit="1"/>
      <protection/>
    </xf>
    <xf numFmtId="0" fontId="9" fillId="9" borderId="10" xfId="40" applyFont="1" applyFill="1" applyBorder="1" applyAlignment="1">
      <alignment horizontal="left" vertical="center" shrinkToFit="1"/>
      <protection/>
    </xf>
    <xf numFmtId="0" fontId="9" fillId="0" borderId="36" xfId="40" applyFont="1" applyFill="1" applyBorder="1" applyAlignment="1">
      <alignment horizontal="center" vertical="center" wrapText="1"/>
      <protection/>
    </xf>
    <xf numFmtId="0" fontId="110" fillId="8" borderId="53" xfId="0" applyFont="1" applyFill="1" applyBorder="1" applyAlignment="1">
      <alignment horizontal="center" vertical="center" wrapText="1"/>
    </xf>
    <xf numFmtId="0" fontId="110" fillId="8" borderId="54" xfId="0" applyFont="1" applyFill="1" applyBorder="1" applyAlignment="1">
      <alignment horizontal="center" vertical="center" wrapText="1"/>
    </xf>
    <xf numFmtId="0" fontId="9" fillId="0" borderId="85" xfId="34" applyFont="1" applyBorder="1" applyAlignment="1">
      <alignment horizontal="center" vertical="center" textRotation="255"/>
      <protection/>
    </xf>
    <xf numFmtId="0" fontId="9" fillId="0" borderId="79" xfId="34" applyFont="1" applyBorder="1" applyAlignment="1">
      <alignment horizontal="center" vertical="center" textRotation="255"/>
      <protection/>
    </xf>
    <xf numFmtId="0" fontId="9" fillId="0" borderId="86" xfId="34" applyFont="1" applyBorder="1" applyAlignment="1">
      <alignment horizontal="center" vertical="center" textRotation="255"/>
      <protection/>
    </xf>
    <xf numFmtId="0" fontId="10" fillId="34" borderId="66" xfId="0" applyFont="1" applyFill="1" applyBorder="1" applyAlignment="1">
      <alignment horizontal="center" vertical="center" shrinkToFit="1"/>
    </xf>
    <xf numFmtId="0" fontId="10" fillId="34" borderId="56" xfId="0" applyFont="1" applyFill="1" applyBorder="1" applyAlignment="1">
      <alignment horizontal="center" vertical="center" shrinkToFit="1"/>
    </xf>
    <xf numFmtId="0" fontId="3" fillId="0" borderId="0" xfId="40" applyFont="1" applyFill="1" applyBorder="1" applyAlignment="1">
      <alignment horizontal="center" vertical="center" shrinkToFit="1"/>
      <protection/>
    </xf>
    <xf numFmtId="0" fontId="5" fillId="0" borderId="0" xfId="40" applyFont="1" applyFill="1" applyBorder="1" applyAlignment="1">
      <alignment horizontal="right" vertical="center" wrapText="1" shrinkToFit="1"/>
      <protection/>
    </xf>
    <xf numFmtId="0" fontId="9" fillId="0" borderId="36" xfId="40" applyFont="1" applyFill="1" applyBorder="1" applyAlignment="1">
      <alignment horizontal="center" vertical="center" shrinkToFit="1"/>
      <protection/>
    </xf>
    <xf numFmtId="0" fontId="9" fillId="0" borderId="10" xfId="40" applyFont="1" applyFill="1" applyBorder="1" applyAlignment="1">
      <alignment horizontal="center" vertical="center" shrinkToFit="1"/>
      <protection/>
    </xf>
    <xf numFmtId="0" fontId="9" fillId="0" borderId="53" xfId="40" applyFont="1" applyFill="1" applyBorder="1" applyAlignment="1">
      <alignment horizontal="center" vertical="center" shrinkToFit="1"/>
      <protection/>
    </xf>
    <xf numFmtId="0" fontId="13" fillId="6" borderId="10" xfId="0" applyFont="1" applyFill="1" applyBorder="1" applyAlignment="1">
      <alignment horizontal="left" vertical="center" wrapText="1"/>
    </xf>
    <xf numFmtId="0" fontId="13" fillId="6" borderId="26" xfId="0" applyFont="1" applyFill="1" applyBorder="1" applyAlignment="1">
      <alignment horizontal="left" vertical="center" wrapText="1"/>
    </xf>
    <xf numFmtId="0" fontId="9" fillId="9" borderId="87" xfId="40" applyFont="1" applyFill="1" applyBorder="1" applyAlignment="1">
      <alignment horizontal="center" vertical="center" shrinkToFit="1"/>
      <protection/>
    </xf>
    <xf numFmtId="0" fontId="9" fillId="9" borderId="88" xfId="40" applyFont="1" applyFill="1" applyBorder="1" applyAlignment="1">
      <alignment horizontal="center" vertical="center" shrinkToFit="1"/>
      <protection/>
    </xf>
    <xf numFmtId="0" fontId="9" fillId="9" borderId="31" xfId="40" applyFont="1" applyFill="1" applyBorder="1" applyAlignment="1">
      <alignment horizontal="center" vertical="center" shrinkToFit="1"/>
      <protection/>
    </xf>
    <xf numFmtId="0" fontId="9" fillId="9" borderId="89" xfId="40" applyFont="1" applyFill="1" applyBorder="1" applyAlignment="1">
      <alignment horizontal="center" vertical="center" shrinkToFit="1"/>
      <protection/>
    </xf>
    <xf numFmtId="0" fontId="9" fillId="9" borderId="84" xfId="40" applyFont="1" applyFill="1" applyBorder="1" applyAlignment="1">
      <alignment horizontal="center" vertical="center" shrinkToFit="1"/>
      <protection/>
    </xf>
    <xf numFmtId="0" fontId="9" fillId="9" borderId="50" xfId="40" applyFont="1" applyFill="1" applyBorder="1" applyAlignment="1">
      <alignment horizontal="center" vertical="center" shrinkToFit="1"/>
      <protection/>
    </xf>
    <xf numFmtId="0" fontId="9" fillId="0" borderId="55" xfId="40" applyFont="1" applyFill="1" applyBorder="1" applyAlignment="1">
      <alignment horizontal="center" vertical="center" wrapText="1"/>
      <protection/>
    </xf>
  </cellXfs>
  <cellStyles count="5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2 2 2" xfId="35"/>
    <cellStyle name="一般 2 2 3" xfId="36"/>
    <cellStyle name="一般 2 4" xfId="37"/>
    <cellStyle name="一般 7 2" xfId="38"/>
    <cellStyle name="一般_97" xfId="39"/>
    <cellStyle name="一般_Book1" xfId="40"/>
    <cellStyle name="一般_企管系-98-101日四技課程規劃表-修正後101-11-21 2" xfId="41"/>
    <cellStyle name="一般_夜四技課程規劃表公告上網" xfId="42"/>
    <cellStyle name="Comma" xfId="43"/>
    <cellStyle name="Comma [0]" xfId="44"/>
    <cellStyle name="Followed Hyperlink" xfId="45"/>
    <cellStyle name="中等" xfId="46"/>
    <cellStyle name="合計" xfId="47"/>
    <cellStyle name="好" xfId="48"/>
    <cellStyle name="Percent" xfId="49"/>
    <cellStyle name="計算方式" xfId="50"/>
    <cellStyle name="Currency" xfId="51"/>
    <cellStyle name="Currency [0]" xfId="52"/>
    <cellStyle name="連結的儲存格" xfId="53"/>
    <cellStyle name="備註" xfId="54"/>
    <cellStyle name="Hyperlink" xfId="55"/>
    <cellStyle name="說明文字" xfId="56"/>
    <cellStyle name="輔色1" xfId="57"/>
    <cellStyle name="輔色2" xfId="58"/>
    <cellStyle name="輔色3" xfId="59"/>
    <cellStyle name="輔色4" xfId="60"/>
    <cellStyle name="輔色5" xfId="61"/>
    <cellStyle name="輔色6" xfId="62"/>
    <cellStyle name="標題" xfId="63"/>
    <cellStyle name="標題 1" xfId="64"/>
    <cellStyle name="標題 2" xfId="65"/>
    <cellStyle name="標題 3" xfId="66"/>
    <cellStyle name="標題 4" xfId="67"/>
    <cellStyle name="輸入" xfId="68"/>
    <cellStyle name="輸出" xfId="69"/>
    <cellStyle name="檢查儲存格" xfId="70"/>
    <cellStyle name="壞" xfId="71"/>
    <cellStyle name="警告文字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228600</xdr:colOff>
      <xdr:row>53</xdr:row>
      <xdr:rowOff>152400</xdr:rowOff>
    </xdr:from>
    <xdr:ext cx="361950" cy="276225"/>
    <xdr:sp>
      <xdr:nvSpPr>
        <xdr:cNvPr id="1" name="文字方塊 1"/>
        <xdr:cNvSpPr txBox="1">
          <a:spLocks noChangeArrowheads="1"/>
        </xdr:cNvSpPr>
      </xdr:nvSpPr>
      <xdr:spPr>
        <a:xfrm>
          <a:off x="3543300" y="11506200"/>
          <a:ext cx="3619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後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2"/>
  <sheetViews>
    <sheetView zoomScalePageLayoutView="0" workbookViewId="0" topLeftCell="A41">
      <selection activeCell="N63" sqref="N63"/>
    </sheetView>
  </sheetViews>
  <sheetFormatPr defaultColWidth="9.00390625" defaultRowHeight="16.5"/>
  <cols>
    <col min="1" max="2" width="3.625" style="292" customWidth="1"/>
    <col min="3" max="3" width="11.625" style="293" customWidth="1"/>
    <col min="4" max="7" width="3.25390625" style="293" customWidth="1"/>
    <col min="8" max="8" width="11.625" style="293" customWidth="1"/>
    <col min="9" max="12" width="3.25390625" style="293" customWidth="1"/>
    <col min="13" max="13" width="11.50390625" style="293" customWidth="1"/>
    <col min="14" max="17" width="3.25390625" style="293" customWidth="1"/>
    <col min="18" max="18" width="11.625" style="293" customWidth="1"/>
    <col min="19" max="22" width="3.25390625" style="293" customWidth="1"/>
    <col min="23" max="29" width="5.625" style="293" customWidth="1"/>
    <col min="30" max="16384" width="9.00390625" style="293" customWidth="1"/>
  </cols>
  <sheetData>
    <row r="1" spans="1:22" s="73" customFormat="1" ht="37.5" customHeight="1">
      <c r="A1" s="375" t="s">
        <v>194</v>
      </c>
      <c r="B1" s="375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</row>
    <row r="2" spans="1:22" s="73" customFormat="1" ht="15" customHeight="1" thickBot="1">
      <c r="A2" s="74"/>
      <c r="B2" s="74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418" t="s">
        <v>195</v>
      </c>
      <c r="S2" s="418"/>
      <c r="T2" s="418"/>
      <c r="U2" s="418"/>
      <c r="V2" s="418"/>
    </row>
    <row r="3" spans="1:22" s="76" customFormat="1" ht="16.5" customHeight="1">
      <c r="A3" s="377" t="s">
        <v>16</v>
      </c>
      <c r="B3" s="378"/>
      <c r="C3" s="383" t="s">
        <v>196</v>
      </c>
      <c r="D3" s="385" t="s">
        <v>17</v>
      </c>
      <c r="E3" s="385"/>
      <c r="F3" s="385"/>
      <c r="G3" s="386"/>
      <c r="H3" s="383" t="s">
        <v>196</v>
      </c>
      <c r="I3" s="385" t="s">
        <v>18</v>
      </c>
      <c r="J3" s="385"/>
      <c r="K3" s="385"/>
      <c r="L3" s="386"/>
      <c r="M3" s="383" t="s">
        <v>197</v>
      </c>
      <c r="N3" s="385" t="s">
        <v>19</v>
      </c>
      <c r="O3" s="385"/>
      <c r="P3" s="385"/>
      <c r="Q3" s="386"/>
      <c r="R3" s="383" t="s">
        <v>198</v>
      </c>
      <c r="S3" s="385" t="s">
        <v>20</v>
      </c>
      <c r="T3" s="385"/>
      <c r="U3" s="385"/>
      <c r="V3" s="393"/>
    </row>
    <row r="4" spans="1:22" s="76" customFormat="1" ht="16.5" customHeight="1">
      <c r="A4" s="379"/>
      <c r="B4" s="380"/>
      <c r="C4" s="384"/>
      <c r="D4" s="373" t="s">
        <v>21</v>
      </c>
      <c r="E4" s="373"/>
      <c r="F4" s="373" t="s">
        <v>22</v>
      </c>
      <c r="G4" s="394"/>
      <c r="H4" s="384"/>
      <c r="I4" s="373" t="s">
        <v>21</v>
      </c>
      <c r="J4" s="373"/>
      <c r="K4" s="373" t="s">
        <v>22</v>
      </c>
      <c r="L4" s="394"/>
      <c r="M4" s="384"/>
      <c r="N4" s="373" t="s">
        <v>21</v>
      </c>
      <c r="O4" s="373"/>
      <c r="P4" s="373" t="s">
        <v>22</v>
      </c>
      <c r="Q4" s="394"/>
      <c r="R4" s="384"/>
      <c r="S4" s="373" t="s">
        <v>21</v>
      </c>
      <c r="T4" s="373"/>
      <c r="U4" s="373" t="s">
        <v>22</v>
      </c>
      <c r="V4" s="374"/>
    </row>
    <row r="5" spans="1:22" s="76" customFormat="1" ht="16.5" customHeight="1" thickBot="1">
      <c r="A5" s="381"/>
      <c r="B5" s="382"/>
      <c r="C5" s="77" t="s">
        <v>199</v>
      </c>
      <c r="D5" s="78" t="s">
        <v>23</v>
      </c>
      <c r="E5" s="78" t="s">
        <v>24</v>
      </c>
      <c r="F5" s="78" t="s">
        <v>23</v>
      </c>
      <c r="G5" s="79" t="s">
        <v>24</v>
      </c>
      <c r="H5" s="80" t="s">
        <v>200</v>
      </c>
      <c r="I5" s="78" t="s">
        <v>23</v>
      </c>
      <c r="J5" s="78" t="s">
        <v>24</v>
      </c>
      <c r="K5" s="78" t="s">
        <v>23</v>
      </c>
      <c r="L5" s="79" t="s">
        <v>24</v>
      </c>
      <c r="M5" s="80" t="s">
        <v>201</v>
      </c>
      <c r="N5" s="78" t="s">
        <v>23</v>
      </c>
      <c r="O5" s="78" t="s">
        <v>24</v>
      </c>
      <c r="P5" s="78" t="s">
        <v>23</v>
      </c>
      <c r="Q5" s="79" t="s">
        <v>24</v>
      </c>
      <c r="R5" s="80" t="s">
        <v>202</v>
      </c>
      <c r="S5" s="78" t="s">
        <v>23</v>
      </c>
      <c r="T5" s="78" t="s">
        <v>24</v>
      </c>
      <c r="U5" s="78" t="s">
        <v>23</v>
      </c>
      <c r="V5" s="81" t="s">
        <v>24</v>
      </c>
    </row>
    <row r="6" spans="1:22" s="91" customFormat="1" ht="16.5" customHeight="1" thickTop="1">
      <c r="A6" s="395" t="s">
        <v>203</v>
      </c>
      <c r="B6" s="396"/>
      <c r="C6" s="82" t="s">
        <v>204</v>
      </c>
      <c r="D6" s="83">
        <v>2</v>
      </c>
      <c r="E6" s="84">
        <v>2</v>
      </c>
      <c r="F6" s="84"/>
      <c r="G6" s="85"/>
      <c r="H6" s="86" t="s">
        <v>205</v>
      </c>
      <c r="I6" s="87">
        <v>2</v>
      </c>
      <c r="J6" s="87">
        <v>2</v>
      </c>
      <c r="K6" s="87"/>
      <c r="L6" s="88"/>
      <c r="M6" s="82"/>
      <c r="N6" s="84"/>
      <c r="O6" s="84"/>
      <c r="P6" s="84"/>
      <c r="Q6" s="85"/>
      <c r="R6" s="89"/>
      <c r="S6" s="83"/>
      <c r="T6" s="84"/>
      <c r="U6" s="84"/>
      <c r="V6" s="90"/>
    </row>
    <row r="7" spans="1:22" s="91" customFormat="1" ht="16.5" customHeight="1">
      <c r="A7" s="397"/>
      <c r="B7" s="380"/>
      <c r="C7" s="92" t="s">
        <v>206</v>
      </c>
      <c r="D7" s="93">
        <v>2</v>
      </c>
      <c r="E7" s="87">
        <v>2</v>
      </c>
      <c r="F7" s="87">
        <v>2</v>
      </c>
      <c r="G7" s="94">
        <v>2</v>
      </c>
      <c r="H7" s="86"/>
      <c r="I7" s="87"/>
      <c r="J7" s="87"/>
      <c r="K7" s="87"/>
      <c r="L7" s="95"/>
      <c r="M7" s="96"/>
      <c r="N7" s="97"/>
      <c r="O7" s="97"/>
      <c r="P7" s="97"/>
      <c r="Q7" s="98"/>
      <c r="R7" s="99"/>
      <c r="S7" s="93"/>
      <c r="T7" s="87"/>
      <c r="U7" s="87"/>
      <c r="V7" s="94"/>
    </row>
    <row r="8" spans="1:22" s="91" customFormat="1" ht="16.5" customHeight="1">
      <c r="A8" s="397"/>
      <c r="B8" s="380"/>
      <c r="C8" s="92" t="s">
        <v>207</v>
      </c>
      <c r="D8" s="93">
        <v>2</v>
      </c>
      <c r="E8" s="87">
        <v>2</v>
      </c>
      <c r="F8" s="87">
        <v>2</v>
      </c>
      <c r="G8" s="95">
        <v>2</v>
      </c>
      <c r="H8" s="86"/>
      <c r="I8" s="87"/>
      <c r="J8" s="87"/>
      <c r="K8" s="87"/>
      <c r="L8" s="95"/>
      <c r="M8" s="100"/>
      <c r="N8" s="97"/>
      <c r="O8" s="97"/>
      <c r="P8" s="97"/>
      <c r="Q8" s="98"/>
      <c r="R8" s="99"/>
      <c r="S8" s="93"/>
      <c r="T8" s="87"/>
      <c r="U8" s="87"/>
      <c r="V8" s="94"/>
    </row>
    <row r="9" spans="1:22" s="91" customFormat="1" ht="16.5" customHeight="1">
      <c r="A9" s="397"/>
      <c r="B9" s="380"/>
      <c r="C9" s="101" t="s">
        <v>49</v>
      </c>
      <c r="D9" s="93">
        <v>2</v>
      </c>
      <c r="E9" s="87">
        <v>2</v>
      </c>
      <c r="F9" s="87"/>
      <c r="G9" s="95"/>
      <c r="H9" s="99"/>
      <c r="I9" s="87"/>
      <c r="J9" s="87"/>
      <c r="K9" s="87"/>
      <c r="L9" s="95"/>
      <c r="M9" s="102"/>
      <c r="N9" s="87"/>
      <c r="O9" s="87"/>
      <c r="P9" s="87"/>
      <c r="Q9" s="95"/>
      <c r="R9" s="92"/>
      <c r="S9" s="93"/>
      <c r="T9" s="87"/>
      <c r="U9" s="87"/>
      <c r="V9" s="94"/>
    </row>
    <row r="10" spans="1:22" s="91" customFormat="1" ht="16.5" customHeight="1">
      <c r="A10" s="397"/>
      <c r="B10" s="380"/>
      <c r="C10" s="103" t="s">
        <v>208</v>
      </c>
      <c r="D10" s="104">
        <f>SUM(D6:D9)</f>
        <v>8</v>
      </c>
      <c r="E10" s="104">
        <f>SUM(E6:E9)</f>
        <v>8</v>
      </c>
      <c r="F10" s="104">
        <f>SUM(F6:F9)</f>
        <v>4</v>
      </c>
      <c r="G10" s="105">
        <f>SUM(G6:G9)</f>
        <v>4</v>
      </c>
      <c r="H10" s="103" t="s">
        <v>25</v>
      </c>
      <c r="I10" s="104">
        <f>SUM(I6:I9)</f>
        <v>2</v>
      </c>
      <c r="J10" s="104">
        <f>SUM(J6:J9)</f>
        <v>2</v>
      </c>
      <c r="K10" s="104">
        <f>SUM(K6:K9)</f>
        <v>0</v>
      </c>
      <c r="L10" s="105">
        <f>SUM(L6:L9)</f>
        <v>0</v>
      </c>
      <c r="M10" s="103" t="s">
        <v>25</v>
      </c>
      <c r="N10" s="104">
        <f>SUM(N6:N9)</f>
        <v>0</v>
      </c>
      <c r="O10" s="104">
        <f>SUM(O6:O9)</f>
        <v>0</v>
      </c>
      <c r="P10" s="104">
        <f>SUM(P6:P9)</f>
        <v>0</v>
      </c>
      <c r="Q10" s="105">
        <f>SUM(Q6:Q9)</f>
        <v>0</v>
      </c>
      <c r="R10" s="103" t="s">
        <v>25</v>
      </c>
      <c r="S10" s="104">
        <f>SUM(S6:S9)</f>
        <v>0</v>
      </c>
      <c r="T10" s="104">
        <f>SUM(T6:T9)</f>
        <v>0</v>
      </c>
      <c r="U10" s="104">
        <f>SUM(U6:U9)</f>
        <v>0</v>
      </c>
      <c r="V10" s="106">
        <f>SUM(V6:V9)</f>
        <v>0</v>
      </c>
    </row>
    <row r="11" spans="1:26" s="109" customFormat="1" ht="16.5" customHeight="1" thickBot="1">
      <c r="A11" s="398"/>
      <c r="B11" s="382"/>
      <c r="C11" s="107" t="s">
        <v>26</v>
      </c>
      <c r="D11" s="399">
        <f>D10+F10+I10+K10+N10+P10+S10+U10</f>
        <v>14</v>
      </c>
      <c r="E11" s="400"/>
      <c r="F11" s="400"/>
      <c r="G11" s="400"/>
      <c r="H11" s="400"/>
      <c r="I11" s="400"/>
      <c r="J11" s="400"/>
      <c r="K11" s="400"/>
      <c r="L11" s="400"/>
      <c r="M11" s="400"/>
      <c r="N11" s="400"/>
      <c r="O11" s="400"/>
      <c r="P11" s="400"/>
      <c r="Q11" s="400"/>
      <c r="R11" s="400"/>
      <c r="S11" s="400"/>
      <c r="T11" s="400"/>
      <c r="U11" s="400"/>
      <c r="V11" s="401"/>
      <c r="W11" s="108"/>
      <c r="Z11" s="108"/>
    </row>
    <row r="12" spans="1:23" s="109" customFormat="1" ht="16.5" customHeight="1" thickTop="1">
      <c r="A12" s="395" t="s">
        <v>209</v>
      </c>
      <c r="B12" s="402"/>
      <c r="C12" s="110" t="s">
        <v>210</v>
      </c>
      <c r="D12" s="111"/>
      <c r="E12" s="111"/>
      <c r="F12" s="111">
        <v>2</v>
      </c>
      <c r="G12" s="112">
        <v>2</v>
      </c>
      <c r="H12" s="113" t="s">
        <v>27</v>
      </c>
      <c r="I12" s="114"/>
      <c r="J12" s="114"/>
      <c r="K12" s="114">
        <v>2</v>
      </c>
      <c r="L12" s="115">
        <v>2</v>
      </c>
      <c r="M12" s="116"/>
      <c r="N12" s="117"/>
      <c r="O12" s="117"/>
      <c r="P12" s="117"/>
      <c r="Q12" s="88"/>
      <c r="R12" s="118"/>
      <c r="S12" s="84"/>
      <c r="T12" s="84"/>
      <c r="U12" s="84"/>
      <c r="V12" s="90"/>
      <c r="W12" s="108"/>
    </row>
    <row r="13" spans="1:23" s="109" customFormat="1" ht="16.5" customHeight="1">
      <c r="A13" s="403"/>
      <c r="B13" s="404"/>
      <c r="C13" s="82" t="s">
        <v>28</v>
      </c>
      <c r="D13" s="84">
        <v>2</v>
      </c>
      <c r="E13" s="84">
        <v>2</v>
      </c>
      <c r="F13" s="84"/>
      <c r="G13" s="85"/>
      <c r="H13" s="82"/>
      <c r="I13" s="84"/>
      <c r="J13" s="84"/>
      <c r="K13" s="84"/>
      <c r="L13" s="85"/>
      <c r="M13" s="119"/>
      <c r="N13" s="84"/>
      <c r="O13" s="84"/>
      <c r="P13" s="84"/>
      <c r="Q13" s="85"/>
      <c r="R13" s="118"/>
      <c r="S13" s="84"/>
      <c r="T13" s="84"/>
      <c r="U13" s="84"/>
      <c r="V13" s="90"/>
      <c r="W13" s="108"/>
    </row>
    <row r="14" spans="1:23" s="109" customFormat="1" ht="16.5" customHeight="1">
      <c r="A14" s="403"/>
      <c r="B14" s="404"/>
      <c r="C14" s="82" t="s">
        <v>29</v>
      </c>
      <c r="D14" s="84"/>
      <c r="E14" s="84"/>
      <c r="F14" s="84">
        <v>2</v>
      </c>
      <c r="G14" s="85">
        <v>2</v>
      </c>
      <c r="H14" s="82"/>
      <c r="I14" s="84"/>
      <c r="J14" s="84"/>
      <c r="K14" s="84"/>
      <c r="L14" s="85"/>
      <c r="M14" s="119"/>
      <c r="N14" s="84"/>
      <c r="O14" s="84"/>
      <c r="P14" s="84"/>
      <c r="Q14" s="85"/>
      <c r="R14" s="118"/>
      <c r="S14" s="84"/>
      <c r="T14" s="84"/>
      <c r="U14" s="84"/>
      <c r="V14" s="90"/>
      <c r="W14" s="108"/>
    </row>
    <row r="15" spans="1:23" s="109" customFormat="1" ht="16.5" customHeight="1">
      <c r="A15" s="397"/>
      <c r="B15" s="404"/>
      <c r="C15" s="120" t="s">
        <v>30</v>
      </c>
      <c r="D15" s="121"/>
      <c r="E15" s="87"/>
      <c r="F15" s="121">
        <v>2</v>
      </c>
      <c r="G15" s="95">
        <v>2</v>
      </c>
      <c r="H15" s="120"/>
      <c r="I15" s="87"/>
      <c r="J15" s="87"/>
      <c r="K15" s="84"/>
      <c r="L15" s="85"/>
      <c r="M15" s="122"/>
      <c r="N15" s="87"/>
      <c r="O15" s="87"/>
      <c r="P15" s="87"/>
      <c r="Q15" s="95"/>
      <c r="R15" s="99"/>
      <c r="S15" s="87"/>
      <c r="T15" s="87"/>
      <c r="U15" s="87"/>
      <c r="V15" s="94"/>
      <c r="W15" s="108"/>
    </row>
    <row r="16" spans="1:23" s="130" customFormat="1" ht="16.5" customHeight="1">
      <c r="A16" s="397"/>
      <c r="B16" s="404"/>
      <c r="C16" s="123" t="s">
        <v>208</v>
      </c>
      <c r="D16" s="124">
        <f>SUM(D12:D15)</f>
        <v>2</v>
      </c>
      <c r="E16" s="124">
        <f>SUM(E12:E15)</f>
        <v>2</v>
      </c>
      <c r="F16" s="124">
        <f>SUM(F12:F15)</f>
        <v>6</v>
      </c>
      <c r="G16" s="125">
        <f>SUM(G12:G15)</f>
        <v>6</v>
      </c>
      <c r="H16" s="123" t="s">
        <v>208</v>
      </c>
      <c r="I16" s="124">
        <f>SUM(I12:I15)</f>
        <v>0</v>
      </c>
      <c r="J16" s="124">
        <f>SUM(J12:J15)</f>
        <v>0</v>
      </c>
      <c r="K16" s="124">
        <f>SUM(K12:K15)</f>
        <v>2</v>
      </c>
      <c r="L16" s="126">
        <f>SUM(L12:L15)</f>
        <v>2</v>
      </c>
      <c r="M16" s="127" t="s">
        <v>211</v>
      </c>
      <c r="N16" s="124">
        <f>SUM(N12:N15)</f>
        <v>0</v>
      </c>
      <c r="O16" s="124">
        <f>SUM(O12:O15)</f>
        <v>0</v>
      </c>
      <c r="P16" s="124">
        <f>SUM(P12:P15)</f>
        <v>0</v>
      </c>
      <c r="Q16" s="124">
        <f>SUM(Q12:Q15)</f>
        <v>0</v>
      </c>
      <c r="R16" s="123" t="s">
        <v>208</v>
      </c>
      <c r="S16" s="124">
        <f>SUM(S12:S15)</f>
        <v>0</v>
      </c>
      <c r="T16" s="124">
        <f>SUM(T12:T15)</f>
        <v>0</v>
      </c>
      <c r="U16" s="124">
        <f>SUM(U12:U15)</f>
        <v>0</v>
      </c>
      <c r="V16" s="128">
        <f>SUM(V12:V15)</f>
        <v>0</v>
      </c>
      <c r="W16" s="129"/>
    </row>
    <row r="17" spans="1:23" s="109" customFormat="1" ht="16.5" customHeight="1" thickBot="1">
      <c r="A17" s="398"/>
      <c r="B17" s="405"/>
      <c r="C17" s="131" t="s">
        <v>26</v>
      </c>
      <c r="D17" s="406">
        <f>D16+F16+I16+K16+N16+P16+S16+U16</f>
        <v>10</v>
      </c>
      <c r="E17" s="407"/>
      <c r="F17" s="407"/>
      <c r="G17" s="407"/>
      <c r="H17" s="407"/>
      <c r="I17" s="407"/>
      <c r="J17" s="407"/>
      <c r="K17" s="407"/>
      <c r="L17" s="407"/>
      <c r="M17" s="407"/>
      <c r="N17" s="407"/>
      <c r="O17" s="407"/>
      <c r="P17" s="407"/>
      <c r="Q17" s="407"/>
      <c r="R17" s="407"/>
      <c r="S17" s="407"/>
      <c r="T17" s="407"/>
      <c r="U17" s="407"/>
      <c r="V17" s="408"/>
      <c r="W17" s="108"/>
    </row>
    <row r="18" spans="1:23" s="109" customFormat="1" ht="16.5" customHeight="1" thickTop="1">
      <c r="A18" s="395" t="s">
        <v>212</v>
      </c>
      <c r="B18" s="402"/>
      <c r="C18" s="132"/>
      <c r="D18" s="133"/>
      <c r="E18" s="133"/>
      <c r="F18" s="133"/>
      <c r="G18" s="134"/>
      <c r="H18" s="135" t="s">
        <v>31</v>
      </c>
      <c r="I18" s="136">
        <v>2</v>
      </c>
      <c r="J18" s="136">
        <v>2</v>
      </c>
      <c r="K18" s="136">
        <v>2</v>
      </c>
      <c r="L18" s="134">
        <v>2</v>
      </c>
      <c r="M18" s="137"/>
      <c r="N18" s="133"/>
      <c r="O18" s="133"/>
      <c r="P18" s="133"/>
      <c r="Q18" s="134"/>
      <c r="R18" s="138"/>
      <c r="S18" s="133"/>
      <c r="T18" s="133"/>
      <c r="U18" s="133"/>
      <c r="V18" s="139"/>
      <c r="W18" s="108"/>
    </row>
    <row r="19" spans="1:23" s="109" customFormat="1" ht="16.5" customHeight="1">
      <c r="A19" s="403"/>
      <c r="B19" s="404"/>
      <c r="C19" s="140"/>
      <c r="D19" s="141"/>
      <c r="E19" s="141"/>
      <c r="F19" s="141"/>
      <c r="G19" s="142"/>
      <c r="H19" s="143" t="s">
        <v>213</v>
      </c>
      <c r="I19" s="144">
        <v>2</v>
      </c>
      <c r="J19" s="144">
        <v>2</v>
      </c>
      <c r="K19" s="141">
        <v>2</v>
      </c>
      <c r="L19" s="145">
        <v>2</v>
      </c>
      <c r="M19" s="146"/>
      <c r="N19" s="133"/>
      <c r="O19" s="133"/>
      <c r="P19" s="133"/>
      <c r="Q19" s="147"/>
      <c r="R19" s="148"/>
      <c r="S19" s="141"/>
      <c r="T19" s="141"/>
      <c r="U19" s="141"/>
      <c r="V19" s="149"/>
      <c r="W19" s="108"/>
    </row>
    <row r="20" spans="1:23" s="109" customFormat="1" ht="16.5" customHeight="1" thickBot="1">
      <c r="A20" s="397"/>
      <c r="B20" s="404"/>
      <c r="C20" s="123" t="s">
        <v>214</v>
      </c>
      <c r="D20" s="124">
        <f>SUM(D18:D19)</f>
        <v>0</v>
      </c>
      <c r="E20" s="124">
        <f>SUM(E18:E19)</f>
        <v>0</v>
      </c>
      <c r="F20" s="124">
        <f>SUM(F18:F19)</f>
        <v>0</v>
      </c>
      <c r="G20" s="124">
        <f>SUM(G18:G19)</f>
        <v>0</v>
      </c>
      <c r="H20" s="150" t="s">
        <v>215</v>
      </c>
      <c r="I20" s="151">
        <f>SUM(I18:I19)</f>
        <v>4</v>
      </c>
      <c r="J20" s="151">
        <f>SUM(J18:J19)</f>
        <v>4</v>
      </c>
      <c r="K20" s="151">
        <f>SUM(K18:K19)</f>
        <v>4</v>
      </c>
      <c r="L20" s="152">
        <f>SUM(L18:L19)</f>
        <v>4</v>
      </c>
      <c r="M20" s="127" t="s">
        <v>215</v>
      </c>
      <c r="N20" s="124">
        <f>SUM(N18:N19)</f>
        <v>0</v>
      </c>
      <c r="O20" s="124">
        <f>SUM(O18:O19)</f>
        <v>0</v>
      </c>
      <c r="P20" s="124">
        <f>SUM(P18:P19)</f>
        <v>0</v>
      </c>
      <c r="Q20" s="124">
        <f>SUM(Q18:Q19)</f>
        <v>0</v>
      </c>
      <c r="R20" s="123" t="s">
        <v>215</v>
      </c>
      <c r="S20" s="124">
        <f>SUM(S17:S18)</f>
        <v>0</v>
      </c>
      <c r="T20" s="124">
        <f>SUM(T17:T18)</f>
        <v>0</v>
      </c>
      <c r="U20" s="124">
        <f>SUM(U17:U18)</f>
        <v>0</v>
      </c>
      <c r="V20" s="153">
        <f>SUM(V17:V18)</f>
        <v>0</v>
      </c>
      <c r="W20" s="108"/>
    </row>
    <row r="21" spans="1:23" s="109" customFormat="1" ht="16.5" customHeight="1" thickTop="1">
      <c r="A21" s="397"/>
      <c r="B21" s="404"/>
      <c r="C21" s="409" t="s">
        <v>216</v>
      </c>
      <c r="D21" s="410"/>
      <c r="E21" s="410"/>
      <c r="F21" s="410"/>
      <c r="G21" s="410"/>
      <c r="H21" s="410"/>
      <c r="I21" s="410"/>
      <c r="J21" s="410"/>
      <c r="K21" s="410"/>
      <c r="L21" s="410"/>
      <c r="M21" s="410"/>
      <c r="N21" s="410"/>
      <c r="O21" s="410"/>
      <c r="P21" s="410"/>
      <c r="Q21" s="410"/>
      <c r="R21" s="410"/>
      <c r="S21" s="410"/>
      <c r="T21" s="410"/>
      <c r="U21" s="410"/>
      <c r="V21" s="411"/>
      <c r="W21" s="108"/>
    </row>
    <row r="22" spans="1:23" s="109" customFormat="1" ht="16.5" customHeight="1" thickBot="1">
      <c r="A22" s="398"/>
      <c r="B22" s="405"/>
      <c r="C22" s="154" t="s">
        <v>32</v>
      </c>
      <c r="D22" s="412">
        <v>8</v>
      </c>
      <c r="E22" s="413"/>
      <c r="F22" s="413"/>
      <c r="G22" s="413"/>
      <c r="H22" s="413"/>
      <c r="I22" s="413"/>
      <c r="J22" s="413"/>
      <c r="K22" s="413"/>
      <c r="L22" s="413"/>
      <c r="M22" s="413"/>
      <c r="N22" s="413"/>
      <c r="O22" s="413"/>
      <c r="P22" s="413"/>
      <c r="Q22" s="413"/>
      <c r="R22" s="413"/>
      <c r="S22" s="413"/>
      <c r="T22" s="413"/>
      <c r="U22" s="413"/>
      <c r="V22" s="414"/>
      <c r="W22" s="108"/>
    </row>
    <row r="23" spans="1:22" s="164" customFormat="1" ht="16.5" customHeight="1" thickTop="1">
      <c r="A23" s="419" t="s">
        <v>217</v>
      </c>
      <c r="B23" s="422" t="s">
        <v>218</v>
      </c>
      <c r="C23" s="155" t="s">
        <v>219</v>
      </c>
      <c r="D23" s="156">
        <v>2</v>
      </c>
      <c r="E23" s="156">
        <v>2</v>
      </c>
      <c r="F23" s="156"/>
      <c r="G23" s="157"/>
      <c r="H23" s="158" t="s">
        <v>220</v>
      </c>
      <c r="I23" s="159">
        <v>2</v>
      </c>
      <c r="J23" s="159">
        <v>2</v>
      </c>
      <c r="K23" s="159">
        <v>2</v>
      </c>
      <c r="L23" s="160">
        <v>2</v>
      </c>
      <c r="M23" s="158" t="s">
        <v>221</v>
      </c>
      <c r="N23" s="156">
        <v>2</v>
      </c>
      <c r="O23" s="156">
        <v>2</v>
      </c>
      <c r="P23" s="156"/>
      <c r="Q23" s="157"/>
      <c r="R23" s="161"/>
      <c r="S23" s="162"/>
      <c r="T23" s="162"/>
      <c r="U23" s="156"/>
      <c r="V23" s="163"/>
    </row>
    <row r="24" spans="1:22" s="164" customFormat="1" ht="16.5" customHeight="1">
      <c r="A24" s="420"/>
      <c r="B24" s="391"/>
      <c r="C24" s="165" t="s">
        <v>222</v>
      </c>
      <c r="D24" s="166">
        <v>2</v>
      </c>
      <c r="E24" s="166">
        <v>2</v>
      </c>
      <c r="F24" s="166"/>
      <c r="G24" s="167"/>
      <c r="H24" s="165" t="s">
        <v>223</v>
      </c>
      <c r="I24" s="166">
        <v>3</v>
      </c>
      <c r="J24" s="166">
        <v>3</v>
      </c>
      <c r="K24" s="168"/>
      <c r="L24" s="169"/>
      <c r="M24" s="165"/>
      <c r="N24" s="166"/>
      <c r="O24" s="166"/>
      <c r="P24" s="168"/>
      <c r="Q24" s="169"/>
      <c r="R24" s="170"/>
      <c r="S24" s="166"/>
      <c r="T24" s="166"/>
      <c r="U24" s="166"/>
      <c r="V24" s="171"/>
    </row>
    <row r="25" spans="1:22" s="164" customFormat="1" ht="16.5" customHeight="1">
      <c r="A25" s="420"/>
      <c r="B25" s="391"/>
      <c r="C25" s="165"/>
      <c r="D25" s="166"/>
      <c r="E25" s="166"/>
      <c r="F25" s="166"/>
      <c r="G25" s="167"/>
      <c r="H25" s="172" t="s">
        <v>224</v>
      </c>
      <c r="I25" s="173"/>
      <c r="J25" s="173"/>
      <c r="K25" s="166">
        <v>2</v>
      </c>
      <c r="L25" s="167">
        <v>2</v>
      </c>
      <c r="M25" s="174"/>
      <c r="N25" s="166"/>
      <c r="O25" s="166"/>
      <c r="P25" s="166"/>
      <c r="Q25" s="167"/>
      <c r="R25" s="175"/>
      <c r="S25" s="166"/>
      <c r="T25" s="166"/>
      <c r="U25" s="166"/>
      <c r="V25" s="171"/>
    </row>
    <row r="26" spans="1:22" s="164" customFormat="1" ht="16.5" customHeight="1" thickBot="1">
      <c r="A26" s="420"/>
      <c r="B26" s="423"/>
      <c r="C26" s="176"/>
      <c r="D26" s="177"/>
      <c r="E26" s="177"/>
      <c r="F26" s="177"/>
      <c r="G26" s="178"/>
      <c r="H26" s="179"/>
      <c r="I26" s="180"/>
      <c r="J26" s="180"/>
      <c r="K26" s="177"/>
      <c r="L26" s="178"/>
      <c r="M26" s="357"/>
      <c r="N26" s="358"/>
      <c r="O26" s="358"/>
      <c r="P26" s="358"/>
      <c r="Q26" s="359"/>
      <c r="R26" s="181"/>
      <c r="S26" s="177"/>
      <c r="T26" s="177"/>
      <c r="U26" s="177"/>
      <c r="V26" s="182"/>
    </row>
    <row r="27" spans="1:22" s="164" customFormat="1" ht="16.5" customHeight="1" thickTop="1">
      <c r="A27" s="420"/>
      <c r="B27" s="424" t="s">
        <v>225</v>
      </c>
      <c r="C27" s="158" t="s">
        <v>226</v>
      </c>
      <c r="D27" s="156">
        <v>2</v>
      </c>
      <c r="E27" s="156">
        <v>2</v>
      </c>
      <c r="F27" s="156">
        <v>2</v>
      </c>
      <c r="G27" s="157">
        <v>2</v>
      </c>
      <c r="H27" s="158" t="s">
        <v>227</v>
      </c>
      <c r="I27" s="156">
        <v>3</v>
      </c>
      <c r="J27" s="156">
        <v>3</v>
      </c>
      <c r="K27" s="183"/>
      <c r="L27" s="184"/>
      <c r="M27" s="185" t="s">
        <v>228</v>
      </c>
      <c r="N27" s="156">
        <v>2</v>
      </c>
      <c r="O27" s="156">
        <v>2</v>
      </c>
      <c r="P27" s="186"/>
      <c r="Q27" s="187"/>
      <c r="R27" s="170" t="s">
        <v>229</v>
      </c>
      <c r="S27" s="166">
        <v>2</v>
      </c>
      <c r="T27" s="166">
        <v>2</v>
      </c>
      <c r="U27" s="156"/>
      <c r="V27" s="163"/>
    </row>
    <row r="28" spans="1:22" s="164" customFormat="1" ht="16.5" customHeight="1">
      <c r="A28" s="420"/>
      <c r="B28" s="391"/>
      <c r="C28" s="165" t="s">
        <v>230</v>
      </c>
      <c r="D28" s="188"/>
      <c r="E28" s="188"/>
      <c r="F28" s="166">
        <v>2</v>
      </c>
      <c r="G28" s="167">
        <v>2</v>
      </c>
      <c r="H28" s="165" t="s">
        <v>231</v>
      </c>
      <c r="I28" s="166"/>
      <c r="J28" s="166"/>
      <c r="K28" s="166">
        <v>3</v>
      </c>
      <c r="L28" s="167">
        <v>3</v>
      </c>
      <c r="M28" s="174" t="s">
        <v>232</v>
      </c>
      <c r="N28" s="168"/>
      <c r="O28" s="168"/>
      <c r="P28" s="166">
        <v>2</v>
      </c>
      <c r="Q28" s="167">
        <v>2</v>
      </c>
      <c r="R28" s="170"/>
      <c r="S28" s="166"/>
      <c r="T28" s="166"/>
      <c r="U28" s="166"/>
      <c r="V28" s="171"/>
    </row>
    <row r="29" spans="1:22" s="164" customFormat="1" ht="16.5" customHeight="1" thickBot="1">
      <c r="A29" s="420"/>
      <c r="B29" s="423"/>
      <c r="C29" s="189"/>
      <c r="D29" s="177"/>
      <c r="E29" s="177"/>
      <c r="F29" s="177"/>
      <c r="G29" s="178"/>
      <c r="H29" s="179"/>
      <c r="I29" s="190"/>
      <c r="J29" s="190"/>
      <c r="K29" s="177"/>
      <c r="L29" s="178"/>
      <c r="M29" s="191" t="s">
        <v>233</v>
      </c>
      <c r="N29" s="177"/>
      <c r="O29" s="177"/>
      <c r="P29" s="177">
        <v>2</v>
      </c>
      <c r="Q29" s="178">
        <v>2</v>
      </c>
      <c r="R29" s="181"/>
      <c r="S29" s="177"/>
      <c r="T29" s="177"/>
      <c r="U29" s="177"/>
      <c r="V29" s="182"/>
    </row>
    <row r="30" spans="1:22" s="164" customFormat="1" ht="16.5" customHeight="1" thickTop="1">
      <c r="A30" s="420"/>
      <c r="B30" s="424" t="s">
        <v>234</v>
      </c>
      <c r="C30" s="155" t="s">
        <v>235</v>
      </c>
      <c r="D30" s="156"/>
      <c r="E30" s="156"/>
      <c r="F30" s="156">
        <v>2</v>
      </c>
      <c r="G30" s="157">
        <v>2</v>
      </c>
      <c r="H30" s="192" t="s">
        <v>236</v>
      </c>
      <c r="I30" s="159">
        <v>2</v>
      </c>
      <c r="J30" s="159">
        <v>2</v>
      </c>
      <c r="K30" s="193"/>
      <c r="L30" s="157"/>
      <c r="M30" s="192" t="s">
        <v>237</v>
      </c>
      <c r="N30" s="156">
        <v>2</v>
      </c>
      <c r="O30" s="156">
        <v>2</v>
      </c>
      <c r="P30" s="156"/>
      <c r="Q30" s="157"/>
      <c r="R30" s="194" t="s">
        <v>238</v>
      </c>
      <c r="S30" s="166"/>
      <c r="T30" s="166"/>
      <c r="U30" s="166">
        <v>2</v>
      </c>
      <c r="V30" s="171">
        <v>2</v>
      </c>
    </row>
    <row r="31" spans="1:22" s="164" customFormat="1" ht="16.5" customHeight="1">
      <c r="A31" s="420"/>
      <c r="B31" s="391"/>
      <c r="C31" s="165"/>
      <c r="D31" s="166"/>
      <c r="E31" s="166"/>
      <c r="F31" s="166"/>
      <c r="G31" s="167"/>
      <c r="H31" s="195" t="s">
        <v>239</v>
      </c>
      <c r="I31" s="166"/>
      <c r="J31" s="166"/>
      <c r="K31" s="166">
        <v>3</v>
      </c>
      <c r="L31" s="167">
        <v>3</v>
      </c>
      <c r="M31" s="195" t="s">
        <v>33</v>
      </c>
      <c r="N31" s="166"/>
      <c r="O31" s="166"/>
      <c r="P31" s="166">
        <v>2</v>
      </c>
      <c r="Q31" s="167">
        <v>2</v>
      </c>
      <c r="R31" s="194"/>
      <c r="S31" s="166"/>
      <c r="T31" s="166"/>
      <c r="U31" s="166"/>
      <c r="V31" s="171"/>
    </row>
    <row r="32" spans="1:22" s="164" customFormat="1" ht="16.5" customHeight="1" thickBot="1">
      <c r="A32" s="420"/>
      <c r="B32" s="423"/>
      <c r="C32" s="360"/>
      <c r="D32" s="361"/>
      <c r="E32" s="361"/>
      <c r="F32" s="362"/>
      <c r="G32" s="363"/>
      <c r="H32" s="364"/>
      <c r="I32" s="365"/>
      <c r="J32" s="365"/>
      <c r="K32" s="366"/>
      <c r="L32" s="367"/>
      <c r="M32" s="368"/>
      <c r="N32" s="362"/>
      <c r="O32" s="362"/>
      <c r="P32" s="362"/>
      <c r="Q32" s="363"/>
      <c r="R32" s="369"/>
      <c r="S32" s="370"/>
      <c r="T32" s="370"/>
      <c r="U32" s="370"/>
      <c r="V32" s="371"/>
    </row>
    <row r="33" spans="1:22" s="164" customFormat="1" ht="16.5" customHeight="1" thickTop="1">
      <c r="A33" s="420"/>
      <c r="B33" s="425"/>
      <c r="C33" s="196" t="s">
        <v>34</v>
      </c>
      <c r="D33" s="197">
        <f>SUM(D23:D32)</f>
        <v>6</v>
      </c>
      <c r="E33" s="197">
        <f>SUM(E23:E32)</f>
        <v>6</v>
      </c>
      <c r="F33" s="197">
        <f>SUM(F23:F32)</f>
        <v>6</v>
      </c>
      <c r="G33" s="198">
        <f>SUM(G23:G32)</f>
        <v>6</v>
      </c>
      <c r="H33" s="199" t="s">
        <v>240</v>
      </c>
      <c r="I33" s="197">
        <f>SUM(I23:I32)</f>
        <v>10</v>
      </c>
      <c r="J33" s="197">
        <f>SUM(J23:J32)</f>
        <v>10</v>
      </c>
      <c r="K33" s="197">
        <f>SUM(K23:K32)</f>
        <v>10</v>
      </c>
      <c r="L33" s="198">
        <f>SUM(L23:L32)</f>
        <v>10</v>
      </c>
      <c r="M33" s="199" t="s">
        <v>34</v>
      </c>
      <c r="N33" s="197">
        <f>SUM(N23:N32)</f>
        <v>6</v>
      </c>
      <c r="O33" s="197">
        <f>SUM(O23:O32)</f>
        <v>6</v>
      </c>
      <c r="P33" s="197">
        <f>SUM(P23:P32)</f>
        <v>6</v>
      </c>
      <c r="Q33" s="198">
        <f>SUM(Q23:Q32)</f>
        <v>6</v>
      </c>
      <c r="R33" s="200" t="s">
        <v>34</v>
      </c>
      <c r="S33" s="197">
        <f>SUM(S23:S31)</f>
        <v>2</v>
      </c>
      <c r="T33" s="197">
        <f>SUM(T23:T31)</f>
        <v>2</v>
      </c>
      <c r="U33" s="197">
        <f>SUM(U23:U31)</f>
        <v>2</v>
      </c>
      <c r="V33" s="201">
        <f>SUM(V23:V31)</f>
        <v>2</v>
      </c>
    </row>
    <row r="34" spans="1:26" s="164" customFormat="1" ht="16.5" customHeight="1" thickBot="1">
      <c r="A34" s="421"/>
      <c r="B34" s="426"/>
      <c r="C34" s="202" t="s">
        <v>241</v>
      </c>
      <c r="D34" s="427">
        <f>SUM(D33+F33+I33+K33+N33+P33+S33+U33)</f>
        <v>48</v>
      </c>
      <c r="E34" s="427"/>
      <c r="F34" s="427"/>
      <c r="G34" s="427"/>
      <c r="H34" s="427"/>
      <c r="I34" s="427"/>
      <c r="J34" s="427"/>
      <c r="K34" s="427"/>
      <c r="L34" s="427"/>
      <c r="M34" s="427"/>
      <c r="N34" s="427"/>
      <c r="O34" s="427"/>
      <c r="P34" s="427"/>
      <c r="Q34" s="427"/>
      <c r="R34" s="427"/>
      <c r="S34" s="427"/>
      <c r="T34" s="427"/>
      <c r="U34" s="427"/>
      <c r="V34" s="428"/>
      <c r="Z34" s="164" t="s">
        <v>242</v>
      </c>
    </row>
    <row r="35" spans="1:23" s="207" customFormat="1" ht="16.5" customHeight="1" thickBot="1" thickTop="1">
      <c r="A35" s="387" t="s">
        <v>243</v>
      </c>
      <c r="B35" s="203"/>
      <c r="C35" s="204" t="s">
        <v>244</v>
      </c>
      <c r="D35" s="156">
        <v>2</v>
      </c>
      <c r="E35" s="156">
        <v>2</v>
      </c>
      <c r="F35" s="156"/>
      <c r="G35" s="157"/>
      <c r="H35" s="155" t="s">
        <v>244</v>
      </c>
      <c r="I35" s="156">
        <v>2</v>
      </c>
      <c r="J35" s="156">
        <v>2</v>
      </c>
      <c r="K35" s="156"/>
      <c r="L35" s="157"/>
      <c r="M35" s="155" t="s">
        <v>245</v>
      </c>
      <c r="N35" s="156">
        <v>10</v>
      </c>
      <c r="O35" s="156">
        <v>10</v>
      </c>
      <c r="P35" s="156"/>
      <c r="Q35" s="157"/>
      <c r="R35" s="205" t="s">
        <v>245</v>
      </c>
      <c r="S35" s="156">
        <v>10</v>
      </c>
      <c r="T35" s="156">
        <v>10</v>
      </c>
      <c r="U35" s="156"/>
      <c r="V35" s="163"/>
      <c r="W35" s="206"/>
    </row>
    <row r="36" spans="1:23" s="207" customFormat="1" ht="16.5" customHeight="1" thickBot="1" thickTop="1">
      <c r="A36" s="388"/>
      <c r="B36" s="208"/>
      <c r="C36" s="204" t="s">
        <v>246</v>
      </c>
      <c r="D36" s="177"/>
      <c r="E36" s="177"/>
      <c r="F36" s="177">
        <v>2</v>
      </c>
      <c r="G36" s="178">
        <v>2</v>
      </c>
      <c r="H36" s="189" t="s">
        <v>246</v>
      </c>
      <c r="I36" s="177"/>
      <c r="J36" s="177"/>
      <c r="K36" s="177">
        <v>2</v>
      </c>
      <c r="L36" s="178">
        <v>2</v>
      </c>
      <c r="M36" s="189" t="s">
        <v>246</v>
      </c>
      <c r="N36" s="177"/>
      <c r="O36" s="177"/>
      <c r="P36" s="177">
        <v>10</v>
      </c>
      <c r="Q36" s="178">
        <v>10</v>
      </c>
      <c r="R36" s="209" t="s">
        <v>246</v>
      </c>
      <c r="S36" s="177"/>
      <c r="T36" s="177"/>
      <c r="U36" s="177">
        <v>10</v>
      </c>
      <c r="V36" s="182">
        <v>10</v>
      </c>
      <c r="W36" s="206"/>
    </row>
    <row r="37" spans="1:22" s="224" customFormat="1" ht="16.5" customHeight="1" thickTop="1">
      <c r="A37" s="388"/>
      <c r="B37" s="390" t="s">
        <v>247</v>
      </c>
      <c r="C37" s="210" t="s">
        <v>248</v>
      </c>
      <c r="D37" s="211">
        <v>2</v>
      </c>
      <c r="E37" s="211">
        <v>2</v>
      </c>
      <c r="F37" s="212"/>
      <c r="G37" s="213"/>
      <c r="H37" s="214" t="s">
        <v>249</v>
      </c>
      <c r="I37" s="215">
        <v>2</v>
      </c>
      <c r="J37" s="215">
        <v>2</v>
      </c>
      <c r="K37" s="215">
        <v>2</v>
      </c>
      <c r="L37" s="216">
        <v>2</v>
      </c>
      <c r="M37" s="217" t="s">
        <v>250</v>
      </c>
      <c r="N37" s="218">
        <v>2</v>
      </c>
      <c r="O37" s="218">
        <v>2</v>
      </c>
      <c r="P37" s="218"/>
      <c r="Q37" s="219"/>
      <c r="R37" s="220" t="s">
        <v>251</v>
      </c>
      <c r="S37" s="221">
        <v>2</v>
      </c>
      <c r="T37" s="221">
        <v>2</v>
      </c>
      <c r="U37" s="222"/>
      <c r="V37" s="223"/>
    </row>
    <row r="38" spans="1:22" s="224" customFormat="1" ht="16.5" customHeight="1">
      <c r="A38" s="388"/>
      <c r="B38" s="391"/>
      <c r="C38" s="165" t="s">
        <v>252</v>
      </c>
      <c r="D38" s="173">
        <v>2</v>
      </c>
      <c r="E38" s="173">
        <v>2</v>
      </c>
      <c r="F38" s="173">
        <v>2</v>
      </c>
      <c r="G38" s="225">
        <v>2</v>
      </c>
      <c r="H38" s="165" t="s">
        <v>253</v>
      </c>
      <c r="I38" s="168">
        <v>2</v>
      </c>
      <c r="J38" s="168">
        <v>2</v>
      </c>
      <c r="K38" s="166"/>
      <c r="L38" s="167"/>
      <c r="M38" s="226" t="s">
        <v>254</v>
      </c>
      <c r="N38" s="227">
        <v>2</v>
      </c>
      <c r="O38" s="227">
        <v>2</v>
      </c>
      <c r="P38" s="228"/>
      <c r="Q38" s="229"/>
      <c r="R38" s="230" t="s">
        <v>255</v>
      </c>
      <c r="S38" s="228">
        <v>2</v>
      </c>
      <c r="T38" s="228">
        <v>2</v>
      </c>
      <c r="U38" s="228"/>
      <c r="V38" s="231"/>
    </row>
    <row r="39" spans="1:22" s="224" customFormat="1" ht="16.5" customHeight="1">
      <c r="A39" s="388"/>
      <c r="B39" s="391"/>
      <c r="C39" s="232" t="s">
        <v>256</v>
      </c>
      <c r="D39" s="215"/>
      <c r="E39" s="215"/>
      <c r="F39" s="215">
        <v>2</v>
      </c>
      <c r="G39" s="216">
        <v>2</v>
      </c>
      <c r="H39" s="165"/>
      <c r="I39" s="168"/>
      <c r="J39" s="168"/>
      <c r="K39" s="166"/>
      <c r="L39" s="167"/>
      <c r="M39" s="174" t="s">
        <v>257</v>
      </c>
      <c r="N39" s="166">
        <v>2</v>
      </c>
      <c r="O39" s="166">
        <v>2</v>
      </c>
      <c r="P39" s="166"/>
      <c r="Q39" s="167"/>
      <c r="R39" s="233"/>
      <c r="S39" s="166"/>
      <c r="T39" s="166"/>
      <c r="U39" s="166"/>
      <c r="V39" s="171"/>
    </row>
    <row r="40" spans="1:22" s="224" customFormat="1" ht="16.5" customHeight="1">
      <c r="A40" s="388"/>
      <c r="B40" s="391"/>
      <c r="C40" s="165"/>
      <c r="D40" s="166"/>
      <c r="E40" s="166"/>
      <c r="F40" s="166"/>
      <c r="G40" s="167"/>
      <c r="H40" s="165"/>
      <c r="I40" s="168"/>
      <c r="J40" s="168"/>
      <c r="K40" s="166"/>
      <c r="L40" s="167"/>
      <c r="M40" s="165" t="s">
        <v>258</v>
      </c>
      <c r="N40" s="166">
        <v>2</v>
      </c>
      <c r="O40" s="166">
        <v>2</v>
      </c>
      <c r="P40" s="166">
        <v>2</v>
      </c>
      <c r="Q40" s="167">
        <v>2</v>
      </c>
      <c r="R40" s="233"/>
      <c r="S40" s="166"/>
      <c r="T40" s="166"/>
      <c r="U40" s="166"/>
      <c r="V40" s="171"/>
    </row>
    <row r="41" spans="1:22" s="224" customFormat="1" ht="16.5" customHeight="1">
      <c r="A41" s="388"/>
      <c r="B41" s="391"/>
      <c r="C41" s="165"/>
      <c r="D41" s="173"/>
      <c r="E41" s="173"/>
      <c r="F41" s="173"/>
      <c r="G41" s="225"/>
      <c r="H41" s="165"/>
      <c r="I41" s="168"/>
      <c r="J41" s="168"/>
      <c r="K41" s="166"/>
      <c r="L41" s="167"/>
      <c r="M41" s="214" t="s">
        <v>259</v>
      </c>
      <c r="N41" s="215"/>
      <c r="O41" s="215"/>
      <c r="P41" s="215">
        <v>3</v>
      </c>
      <c r="Q41" s="216">
        <v>3</v>
      </c>
      <c r="R41" s="170"/>
      <c r="S41" s="166"/>
      <c r="T41" s="166"/>
      <c r="U41" s="166"/>
      <c r="V41" s="171"/>
    </row>
    <row r="42" spans="1:22" s="224" customFormat="1" ht="16.5" customHeight="1" thickBot="1">
      <c r="A42" s="388"/>
      <c r="B42" s="392"/>
      <c r="C42" s="165"/>
      <c r="D42" s="173"/>
      <c r="E42" s="173"/>
      <c r="F42" s="173"/>
      <c r="G42" s="225"/>
      <c r="H42" s="165"/>
      <c r="I42" s="168"/>
      <c r="J42" s="168"/>
      <c r="K42" s="166"/>
      <c r="L42" s="167"/>
      <c r="M42" s="234" t="s">
        <v>260</v>
      </c>
      <c r="N42" s="235"/>
      <c r="O42" s="235"/>
      <c r="P42" s="235">
        <v>3</v>
      </c>
      <c r="Q42" s="372">
        <v>3</v>
      </c>
      <c r="R42" s="236"/>
      <c r="S42" s="177"/>
      <c r="T42" s="177"/>
      <c r="U42" s="177"/>
      <c r="V42" s="182"/>
    </row>
    <row r="43" spans="1:22" s="224" customFormat="1" ht="16.5" customHeight="1" thickTop="1">
      <c r="A43" s="388"/>
      <c r="B43" s="390" t="s">
        <v>261</v>
      </c>
      <c r="C43" s="237"/>
      <c r="D43" s="183"/>
      <c r="E43" s="183"/>
      <c r="F43" s="162"/>
      <c r="G43" s="238"/>
      <c r="H43" s="158"/>
      <c r="I43" s="156"/>
      <c r="J43" s="156"/>
      <c r="K43" s="156"/>
      <c r="L43" s="157"/>
      <c r="M43" s="239" t="s">
        <v>262</v>
      </c>
      <c r="N43" s="218">
        <v>2</v>
      </c>
      <c r="O43" s="218">
        <v>2</v>
      </c>
      <c r="P43" s="218"/>
      <c r="Q43" s="219"/>
      <c r="R43" s="220" t="s">
        <v>263</v>
      </c>
      <c r="S43" s="218">
        <v>2</v>
      </c>
      <c r="T43" s="218">
        <v>2</v>
      </c>
      <c r="U43" s="218"/>
      <c r="V43" s="240"/>
    </row>
    <row r="44" spans="1:22" s="224" customFormat="1" ht="16.5" customHeight="1">
      <c r="A44" s="388"/>
      <c r="B44" s="391"/>
      <c r="C44" s="165"/>
      <c r="D44" s="241"/>
      <c r="E44" s="241"/>
      <c r="F44" s="241"/>
      <c r="G44" s="242"/>
      <c r="H44" s="165"/>
      <c r="I44" s="166"/>
      <c r="J44" s="166"/>
      <c r="K44" s="166"/>
      <c r="L44" s="167"/>
      <c r="M44" s="243" t="s">
        <v>264</v>
      </c>
      <c r="N44" s="228">
        <v>2</v>
      </c>
      <c r="O44" s="228">
        <v>2</v>
      </c>
      <c r="P44" s="228"/>
      <c r="Q44" s="229"/>
      <c r="R44" s="244" t="s">
        <v>265</v>
      </c>
      <c r="S44" s="228">
        <v>2</v>
      </c>
      <c r="T44" s="228">
        <v>2</v>
      </c>
      <c r="U44" s="228"/>
      <c r="V44" s="231"/>
    </row>
    <row r="45" spans="1:22" s="224" customFormat="1" ht="16.5" customHeight="1">
      <c r="A45" s="388"/>
      <c r="B45" s="391"/>
      <c r="C45" s="165"/>
      <c r="D45" s="241"/>
      <c r="E45" s="241"/>
      <c r="F45" s="241"/>
      <c r="G45" s="242"/>
      <c r="H45" s="165"/>
      <c r="I45" s="188"/>
      <c r="J45" s="188"/>
      <c r="K45" s="166"/>
      <c r="L45" s="167"/>
      <c r="M45" s="214" t="s">
        <v>266</v>
      </c>
      <c r="N45" s="245"/>
      <c r="O45" s="245"/>
      <c r="P45" s="245">
        <v>2</v>
      </c>
      <c r="Q45" s="246">
        <v>2</v>
      </c>
      <c r="R45" s="247" t="s">
        <v>267</v>
      </c>
      <c r="S45" s="215"/>
      <c r="T45" s="215"/>
      <c r="U45" s="215">
        <v>2</v>
      </c>
      <c r="V45" s="248">
        <v>2</v>
      </c>
    </row>
    <row r="46" spans="1:22" s="224" customFormat="1" ht="16.5" customHeight="1">
      <c r="A46" s="388"/>
      <c r="B46" s="392"/>
      <c r="C46" s="249"/>
      <c r="D46" s="250"/>
      <c r="E46" s="250"/>
      <c r="F46" s="250"/>
      <c r="G46" s="251"/>
      <c r="H46" s="249"/>
      <c r="I46" s="252"/>
      <c r="J46" s="252"/>
      <c r="K46" s="253"/>
      <c r="L46" s="254"/>
      <c r="M46" s="165"/>
      <c r="N46" s="173"/>
      <c r="O46" s="173"/>
      <c r="P46" s="173"/>
      <c r="Q46" s="225"/>
      <c r="R46" s="255" t="s">
        <v>268</v>
      </c>
      <c r="S46" s="215"/>
      <c r="T46" s="215"/>
      <c r="U46" s="215">
        <v>2</v>
      </c>
      <c r="V46" s="248">
        <v>2</v>
      </c>
    </row>
    <row r="47" spans="1:22" s="224" customFormat="1" ht="16.5" customHeight="1" thickBot="1">
      <c r="A47" s="388"/>
      <c r="B47" s="392"/>
      <c r="C47" s="249"/>
      <c r="D47" s="250"/>
      <c r="E47" s="250"/>
      <c r="F47" s="250"/>
      <c r="G47" s="251"/>
      <c r="H47" s="249"/>
      <c r="I47" s="252"/>
      <c r="J47" s="252"/>
      <c r="K47" s="253"/>
      <c r="L47" s="254"/>
      <c r="M47" s="176"/>
      <c r="N47" s="180"/>
      <c r="O47" s="180"/>
      <c r="P47" s="180"/>
      <c r="Q47" s="256"/>
      <c r="R47" s="257" t="s">
        <v>269</v>
      </c>
      <c r="S47" s="235"/>
      <c r="T47" s="235"/>
      <c r="U47" s="235">
        <v>2</v>
      </c>
      <c r="V47" s="258">
        <v>2</v>
      </c>
    </row>
    <row r="48" spans="1:22" s="224" customFormat="1" ht="16.5" customHeight="1" thickTop="1">
      <c r="A48" s="388"/>
      <c r="B48" s="390" t="s">
        <v>270</v>
      </c>
      <c r="C48" s="158"/>
      <c r="D48" s="259"/>
      <c r="E48" s="259"/>
      <c r="F48" s="259"/>
      <c r="G48" s="260"/>
      <c r="H48" s="158"/>
      <c r="I48" s="156"/>
      <c r="J48" s="156"/>
      <c r="K48" s="156"/>
      <c r="L48" s="157"/>
      <c r="M48" s="239" t="s">
        <v>271</v>
      </c>
      <c r="N48" s="218">
        <v>2</v>
      </c>
      <c r="O48" s="218">
        <v>2</v>
      </c>
      <c r="P48" s="218"/>
      <c r="Q48" s="219"/>
      <c r="R48" s="261" t="s">
        <v>272</v>
      </c>
      <c r="S48" s="218">
        <v>2</v>
      </c>
      <c r="T48" s="218">
        <v>2</v>
      </c>
      <c r="U48" s="218"/>
      <c r="V48" s="262"/>
    </row>
    <row r="49" spans="1:22" s="224" customFormat="1" ht="16.5" customHeight="1">
      <c r="A49" s="388"/>
      <c r="B49" s="435"/>
      <c r="C49" s="263"/>
      <c r="D49" s="264"/>
      <c r="E49" s="264"/>
      <c r="F49" s="264"/>
      <c r="G49" s="265"/>
      <c r="H49" s="263"/>
      <c r="I49" s="266"/>
      <c r="J49" s="266"/>
      <c r="K49" s="266"/>
      <c r="L49" s="267"/>
      <c r="M49" s="214" t="s">
        <v>35</v>
      </c>
      <c r="N49" s="215"/>
      <c r="O49" s="215"/>
      <c r="P49" s="215">
        <v>2</v>
      </c>
      <c r="Q49" s="216">
        <v>2</v>
      </c>
      <c r="R49" s="175" t="s">
        <v>273</v>
      </c>
      <c r="S49" s="166">
        <v>2</v>
      </c>
      <c r="T49" s="166">
        <v>2</v>
      </c>
      <c r="U49" s="266"/>
      <c r="V49" s="268"/>
    </row>
    <row r="50" spans="1:22" s="224" customFormat="1" ht="16.5" customHeight="1">
      <c r="A50" s="388"/>
      <c r="B50" s="391"/>
      <c r="C50" s="165"/>
      <c r="D50" s="241"/>
      <c r="E50" s="241"/>
      <c r="F50" s="241"/>
      <c r="G50" s="242"/>
      <c r="H50" s="165"/>
      <c r="I50" s="166"/>
      <c r="J50" s="166"/>
      <c r="K50" s="166"/>
      <c r="L50" s="167"/>
      <c r="M50" s="165"/>
      <c r="N50" s="166"/>
      <c r="O50" s="166"/>
      <c r="P50" s="166"/>
      <c r="Q50" s="167"/>
      <c r="R50" s="255" t="s">
        <v>274</v>
      </c>
      <c r="S50" s="215"/>
      <c r="T50" s="215"/>
      <c r="U50" s="215">
        <v>2</v>
      </c>
      <c r="V50" s="269">
        <v>2</v>
      </c>
    </row>
    <row r="51" spans="1:22" s="224" customFormat="1" ht="16.5" customHeight="1">
      <c r="A51" s="388"/>
      <c r="B51" s="391"/>
      <c r="C51" s="165"/>
      <c r="D51" s="241"/>
      <c r="E51" s="241"/>
      <c r="F51" s="241"/>
      <c r="G51" s="242"/>
      <c r="H51" s="165"/>
      <c r="I51" s="166"/>
      <c r="J51" s="166"/>
      <c r="K51" s="166"/>
      <c r="L51" s="167"/>
      <c r="M51" s="174"/>
      <c r="N51" s="166"/>
      <c r="O51" s="166"/>
      <c r="P51" s="166"/>
      <c r="Q51" s="167"/>
      <c r="R51" s="270" t="s">
        <v>275</v>
      </c>
      <c r="S51" s="215"/>
      <c r="T51" s="215"/>
      <c r="U51" s="215">
        <v>2</v>
      </c>
      <c r="V51" s="269">
        <v>2</v>
      </c>
    </row>
    <row r="52" spans="1:22" s="224" customFormat="1" ht="16.5" customHeight="1" thickBot="1">
      <c r="A52" s="388"/>
      <c r="B52" s="392"/>
      <c r="C52" s="249"/>
      <c r="D52" s="250"/>
      <c r="E52" s="250"/>
      <c r="F52" s="250"/>
      <c r="G52" s="251"/>
      <c r="H52" s="271"/>
      <c r="I52" s="272"/>
      <c r="J52" s="272"/>
      <c r="K52" s="272"/>
      <c r="L52" s="273"/>
      <c r="M52" s="271"/>
      <c r="N52" s="272"/>
      <c r="O52" s="272"/>
      <c r="P52" s="272"/>
      <c r="Q52" s="273"/>
      <c r="R52" s="274" t="s">
        <v>276</v>
      </c>
      <c r="S52" s="253"/>
      <c r="T52" s="253"/>
      <c r="U52" s="253">
        <v>2</v>
      </c>
      <c r="V52" s="275">
        <v>2</v>
      </c>
    </row>
    <row r="53" spans="1:22" s="224" customFormat="1" ht="16.5" customHeight="1" thickTop="1">
      <c r="A53" s="388"/>
      <c r="B53" s="436"/>
      <c r="C53" s="276" t="s">
        <v>36</v>
      </c>
      <c r="D53" s="277">
        <f>SUM(D37:D52)</f>
        <v>4</v>
      </c>
      <c r="E53" s="277">
        <f>SUM(E37:E52)</f>
        <v>4</v>
      </c>
      <c r="F53" s="197">
        <f>SUM(F37:F52)</f>
        <v>4</v>
      </c>
      <c r="G53" s="198">
        <f>SUM(G37:G52)</f>
        <v>4</v>
      </c>
      <c r="H53" s="276" t="s">
        <v>36</v>
      </c>
      <c r="I53" s="197">
        <f>SUM(I37:I52)</f>
        <v>4</v>
      </c>
      <c r="J53" s="197">
        <f>SUM(J37:J52)</f>
        <v>4</v>
      </c>
      <c r="K53" s="197">
        <f>SUM(K37:K52)</f>
        <v>2</v>
      </c>
      <c r="L53" s="198">
        <f>SUM(L37:L52)</f>
        <v>2</v>
      </c>
      <c r="M53" s="276" t="s">
        <v>36</v>
      </c>
      <c r="N53" s="277">
        <f>SUM(N37:N52)</f>
        <v>14</v>
      </c>
      <c r="O53" s="277">
        <f>SUM(O37:O52)</f>
        <v>14</v>
      </c>
      <c r="P53" s="197">
        <f>SUM(P37:P52)</f>
        <v>12</v>
      </c>
      <c r="Q53" s="198">
        <f>SUM(Q37:Q52)</f>
        <v>12</v>
      </c>
      <c r="R53" s="278" t="s">
        <v>36</v>
      </c>
      <c r="S53" s="277">
        <f>SUM(S37:S52)</f>
        <v>12</v>
      </c>
      <c r="T53" s="277">
        <f>SUM(T37:T52)</f>
        <v>12</v>
      </c>
      <c r="U53" s="277">
        <f>SUM(U37:U52)</f>
        <v>12</v>
      </c>
      <c r="V53" s="279">
        <f>SUM(V37:V52)</f>
        <v>12</v>
      </c>
    </row>
    <row r="54" spans="1:22" s="281" customFormat="1" ht="16.5" customHeight="1" thickBot="1">
      <c r="A54" s="389"/>
      <c r="B54" s="426"/>
      <c r="C54" s="280" t="s">
        <v>32</v>
      </c>
      <c r="D54" s="427">
        <f>SUM(D53+F53+I53+K53+N53+P53+S53+U53)</f>
        <v>64</v>
      </c>
      <c r="E54" s="427"/>
      <c r="F54" s="427"/>
      <c r="G54" s="427"/>
      <c r="H54" s="427"/>
      <c r="I54" s="427"/>
      <c r="J54" s="427"/>
      <c r="K54" s="427"/>
      <c r="L54" s="427"/>
      <c r="M54" s="427"/>
      <c r="N54" s="427"/>
      <c r="O54" s="427"/>
      <c r="P54" s="427"/>
      <c r="Q54" s="427"/>
      <c r="R54" s="427"/>
      <c r="S54" s="427"/>
      <c r="T54" s="427"/>
      <c r="U54" s="427"/>
      <c r="V54" s="428"/>
    </row>
    <row r="55" spans="1:22" s="285" customFormat="1" ht="16.5" customHeight="1" thickBot="1" thickTop="1">
      <c r="A55" s="437" t="s">
        <v>277</v>
      </c>
      <c r="B55" s="438"/>
      <c r="C55" s="439"/>
      <c r="D55" s="282">
        <f>D10+D16+D20+D33+D35</f>
        <v>18</v>
      </c>
      <c r="E55" s="282">
        <f>E10+E16+E20+E33+E35</f>
        <v>18</v>
      </c>
      <c r="F55" s="282">
        <f>F10+F16+F20+F33+F36</f>
        <v>18</v>
      </c>
      <c r="G55" s="282">
        <f>G10+G16+G20+G33+G36</f>
        <v>18</v>
      </c>
      <c r="H55" s="283" t="s">
        <v>278</v>
      </c>
      <c r="I55" s="282">
        <f>I10+I16+I20+I33+I35</f>
        <v>18</v>
      </c>
      <c r="J55" s="282">
        <f>J10+J16+J20+J33+J35</f>
        <v>18</v>
      </c>
      <c r="K55" s="282">
        <f>K10+K16+K20+K33+K36</f>
        <v>18</v>
      </c>
      <c r="L55" s="282">
        <f>L10+L16+L20+L33+L36</f>
        <v>18</v>
      </c>
      <c r="M55" s="283" t="s">
        <v>279</v>
      </c>
      <c r="N55" s="282">
        <f>N10+N16+N20+N33+N35</f>
        <v>16</v>
      </c>
      <c r="O55" s="282">
        <f>O10+O16+O20+O33+O35</f>
        <v>16</v>
      </c>
      <c r="P55" s="282">
        <f>P10+P16+P20+P33+P36</f>
        <v>16</v>
      </c>
      <c r="Q55" s="282">
        <f>Q10+Q16+Q20+Q33+Q36</f>
        <v>16</v>
      </c>
      <c r="R55" s="283" t="s">
        <v>279</v>
      </c>
      <c r="S55" s="282">
        <f>S10+S16+S20+S33+S35</f>
        <v>12</v>
      </c>
      <c r="T55" s="282">
        <f>T10+T16+T20+T33+T35</f>
        <v>12</v>
      </c>
      <c r="U55" s="282">
        <f>U10+U16+U20+U33+U36</f>
        <v>12</v>
      </c>
      <c r="V55" s="284">
        <f>V10+V16+V20+V33+V36</f>
        <v>12</v>
      </c>
    </row>
    <row r="56" spans="1:22" s="288" customFormat="1" ht="16.5" customHeight="1">
      <c r="A56" s="286"/>
      <c r="B56" s="286"/>
      <c r="C56" s="440" t="s">
        <v>280</v>
      </c>
      <c r="D56" s="440"/>
      <c r="E56" s="440"/>
      <c r="F56" s="440"/>
      <c r="G56" s="440"/>
      <c r="H56" s="440"/>
      <c r="I56" s="287"/>
      <c r="J56" s="287"/>
      <c r="K56" s="287"/>
      <c r="L56" s="441" t="s">
        <v>281</v>
      </c>
      <c r="M56" s="429" t="s">
        <v>282</v>
      </c>
      <c r="N56" s="430"/>
      <c r="O56" s="430"/>
      <c r="P56" s="430"/>
      <c r="Q56" s="431"/>
      <c r="R56" s="432" t="s">
        <v>283</v>
      </c>
      <c r="S56" s="433"/>
      <c r="T56" s="433"/>
      <c r="U56" s="433"/>
      <c r="V56" s="433"/>
    </row>
    <row r="57" spans="1:22" s="288" customFormat="1" ht="16.5" customHeight="1">
      <c r="A57" s="286"/>
      <c r="B57" s="286"/>
      <c r="C57" s="287"/>
      <c r="D57" s="287"/>
      <c r="E57" s="289"/>
      <c r="F57" s="287"/>
      <c r="G57" s="287"/>
      <c r="H57" s="287"/>
      <c r="I57" s="287"/>
      <c r="J57" s="287"/>
      <c r="K57" s="287"/>
      <c r="L57" s="442"/>
      <c r="M57" s="415" t="s">
        <v>284</v>
      </c>
      <c r="N57" s="416"/>
      <c r="O57" s="416"/>
      <c r="P57" s="416"/>
      <c r="Q57" s="417"/>
      <c r="R57" s="444" t="s">
        <v>285</v>
      </c>
      <c r="S57" s="445"/>
      <c r="T57" s="445"/>
      <c r="U57" s="445"/>
      <c r="V57" s="445"/>
    </row>
    <row r="58" spans="1:22" s="76" customFormat="1" ht="16.5" customHeight="1">
      <c r="A58" s="290"/>
      <c r="B58" s="290"/>
      <c r="C58" s="287"/>
      <c r="D58" s="287"/>
      <c r="E58" s="287"/>
      <c r="F58" s="287"/>
      <c r="G58" s="287"/>
      <c r="H58" s="287"/>
      <c r="I58" s="287"/>
      <c r="J58" s="287"/>
      <c r="K58" s="287"/>
      <c r="L58" s="443"/>
      <c r="M58" s="415" t="s">
        <v>286</v>
      </c>
      <c r="N58" s="416"/>
      <c r="O58" s="416"/>
      <c r="P58" s="416"/>
      <c r="Q58" s="417"/>
      <c r="R58" s="434" t="s">
        <v>287</v>
      </c>
      <c r="S58" s="434"/>
      <c r="T58" s="434"/>
      <c r="U58" s="434"/>
      <c r="V58" s="434"/>
    </row>
    <row r="59" spans="1:2" s="76" customFormat="1" ht="15.75">
      <c r="A59" s="291"/>
      <c r="B59" s="291"/>
    </row>
    <row r="60" spans="1:2" s="76" customFormat="1" ht="15.75">
      <c r="A60" s="291"/>
      <c r="B60" s="291"/>
    </row>
    <row r="61" spans="1:2" s="76" customFormat="1" ht="15.75">
      <c r="A61" s="291"/>
      <c r="B61" s="291"/>
    </row>
    <row r="62" spans="1:2" s="76" customFormat="1" ht="15.75">
      <c r="A62" s="291"/>
      <c r="B62" s="291"/>
    </row>
    <row r="63" spans="1:2" s="76" customFormat="1" ht="15.75">
      <c r="A63" s="291"/>
      <c r="B63" s="291"/>
    </row>
    <row r="64" spans="1:2" s="76" customFormat="1" ht="15.75">
      <c r="A64" s="291"/>
      <c r="B64" s="291"/>
    </row>
    <row r="65" spans="1:2" s="76" customFormat="1" ht="15.75">
      <c r="A65" s="291"/>
      <c r="B65" s="291"/>
    </row>
    <row r="66" spans="1:2" s="76" customFormat="1" ht="15.75">
      <c r="A66" s="291"/>
      <c r="B66" s="291"/>
    </row>
    <row r="67" spans="1:2" s="76" customFormat="1" ht="15.75">
      <c r="A67" s="291"/>
      <c r="B67" s="291"/>
    </row>
    <row r="68" spans="1:2" s="76" customFormat="1" ht="15.75">
      <c r="A68" s="291"/>
      <c r="B68" s="291"/>
    </row>
    <row r="69" spans="1:2" s="76" customFormat="1" ht="15.75">
      <c r="A69" s="291"/>
      <c r="B69" s="291"/>
    </row>
    <row r="70" spans="1:2" s="76" customFormat="1" ht="15.75">
      <c r="A70" s="291"/>
      <c r="B70" s="291"/>
    </row>
    <row r="71" spans="1:2" s="76" customFormat="1" ht="15.75">
      <c r="A71" s="291"/>
      <c r="B71" s="291"/>
    </row>
    <row r="72" spans="1:2" s="76" customFormat="1" ht="15.75">
      <c r="A72" s="291"/>
      <c r="B72" s="291"/>
    </row>
    <row r="73" spans="1:2" s="76" customFormat="1" ht="15.75">
      <c r="A73" s="291"/>
      <c r="B73" s="291"/>
    </row>
    <row r="74" spans="1:2" s="76" customFormat="1" ht="15.75">
      <c r="A74" s="291"/>
      <c r="B74" s="291"/>
    </row>
    <row r="75" spans="1:2" s="76" customFormat="1" ht="15.75">
      <c r="A75" s="291"/>
      <c r="B75" s="291"/>
    </row>
    <row r="76" spans="1:2" s="76" customFormat="1" ht="15.75">
      <c r="A76" s="291"/>
      <c r="B76" s="291"/>
    </row>
    <row r="77" spans="1:2" s="76" customFormat="1" ht="15.75">
      <c r="A77" s="291"/>
      <c r="B77" s="291"/>
    </row>
    <row r="78" spans="1:2" s="76" customFormat="1" ht="15.75">
      <c r="A78" s="291"/>
      <c r="B78" s="291"/>
    </row>
    <row r="79" spans="1:2" s="76" customFormat="1" ht="15.75">
      <c r="A79" s="291"/>
      <c r="B79" s="291"/>
    </row>
    <row r="80" spans="1:2" s="76" customFormat="1" ht="15.75">
      <c r="A80" s="291"/>
      <c r="B80" s="291"/>
    </row>
    <row r="81" spans="1:2" s="76" customFormat="1" ht="15.75">
      <c r="A81" s="291"/>
      <c r="B81" s="291"/>
    </row>
    <row r="82" spans="1:2" s="76" customFormat="1" ht="15.75">
      <c r="A82" s="291"/>
      <c r="B82" s="291"/>
    </row>
    <row r="83" spans="1:2" s="76" customFormat="1" ht="15.75">
      <c r="A83" s="291"/>
      <c r="B83" s="291"/>
    </row>
    <row r="84" spans="1:2" s="76" customFormat="1" ht="15.75">
      <c r="A84" s="291"/>
      <c r="B84" s="291"/>
    </row>
    <row r="85" spans="1:2" s="76" customFormat="1" ht="15.75">
      <c r="A85" s="291"/>
      <c r="B85" s="291"/>
    </row>
    <row r="86" spans="1:2" s="76" customFormat="1" ht="15.75">
      <c r="A86" s="291"/>
      <c r="B86" s="291"/>
    </row>
    <row r="87" spans="1:2" s="76" customFormat="1" ht="15.75">
      <c r="A87" s="291"/>
      <c r="B87" s="291"/>
    </row>
    <row r="88" spans="1:2" s="76" customFormat="1" ht="15.75">
      <c r="A88" s="291"/>
      <c r="B88" s="291"/>
    </row>
    <row r="89" spans="1:2" s="76" customFormat="1" ht="15.75">
      <c r="A89" s="291"/>
      <c r="B89" s="291"/>
    </row>
    <row r="90" spans="1:2" s="76" customFormat="1" ht="15.75">
      <c r="A90" s="291"/>
      <c r="B90" s="291"/>
    </row>
    <row r="91" spans="1:2" s="76" customFormat="1" ht="15.75">
      <c r="A91" s="291"/>
      <c r="B91" s="291"/>
    </row>
    <row r="92" spans="1:2" s="76" customFormat="1" ht="15.75">
      <c r="A92" s="291"/>
      <c r="B92" s="291"/>
    </row>
    <row r="93" spans="1:2" s="76" customFormat="1" ht="15.75">
      <c r="A93" s="291"/>
      <c r="B93" s="291"/>
    </row>
    <row r="94" spans="1:2" s="76" customFormat="1" ht="15.75">
      <c r="A94" s="291"/>
      <c r="B94" s="291"/>
    </row>
    <row r="95" spans="1:2" s="76" customFormat="1" ht="15.75">
      <c r="A95" s="291"/>
      <c r="B95" s="291"/>
    </row>
    <row r="96" spans="1:2" s="76" customFormat="1" ht="15.75">
      <c r="A96" s="291"/>
      <c r="B96" s="291"/>
    </row>
    <row r="97" spans="1:2" s="76" customFormat="1" ht="15.75">
      <c r="A97" s="291"/>
      <c r="B97" s="291"/>
    </row>
    <row r="98" spans="1:2" s="76" customFormat="1" ht="15.75">
      <c r="A98" s="291"/>
      <c r="B98" s="291"/>
    </row>
    <row r="99" spans="1:2" s="76" customFormat="1" ht="15.75">
      <c r="A99" s="291"/>
      <c r="B99" s="291"/>
    </row>
    <row r="100" spans="1:2" s="76" customFormat="1" ht="15.75">
      <c r="A100" s="291"/>
      <c r="B100" s="291"/>
    </row>
    <row r="101" spans="1:2" s="76" customFormat="1" ht="15.75">
      <c r="A101" s="291"/>
      <c r="B101" s="291"/>
    </row>
    <row r="102" spans="1:2" s="76" customFormat="1" ht="15.75">
      <c r="A102" s="291"/>
      <c r="B102" s="291"/>
    </row>
    <row r="103" spans="1:2" s="76" customFormat="1" ht="15.75">
      <c r="A103" s="291"/>
      <c r="B103" s="291"/>
    </row>
    <row r="104" spans="1:2" s="76" customFormat="1" ht="15.75">
      <c r="A104" s="291"/>
      <c r="B104" s="291"/>
    </row>
    <row r="105" spans="1:2" s="76" customFormat="1" ht="15.75">
      <c r="A105" s="291"/>
      <c r="B105" s="291"/>
    </row>
    <row r="106" spans="1:2" s="76" customFormat="1" ht="15.75">
      <c r="A106" s="291"/>
      <c r="B106" s="291"/>
    </row>
    <row r="107" spans="1:2" s="76" customFormat="1" ht="15.75">
      <c r="A107" s="291"/>
      <c r="B107" s="291"/>
    </row>
    <row r="108" spans="1:2" s="76" customFormat="1" ht="15.75">
      <c r="A108" s="291"/>
      <c r="B108" s="291"/>
    </row>
    <row r="109" spans="1:2" s="76" customFormat="1" ht="15.75">
      <c r="A109" s="291"/>
      <c r="B109" s="291"/>
    </row>
    <row r="110" spans="1:2" s="76" customFormat="1" ht="15.75">
      <c r="A110" s="291"/>
      <c r="B110" s="291"/>
    </row>
    <row r="111" spans="1:2" s="76" customFormat="1" ht="15.75">
      <c r="A111" s="291"/>
      <c r="B111" s="291"/>
    </row>
    <row r="112" spans="1:2" s="76" customFormat="1" ht="15.75">
      <c r="A112" s="291"/>
      <c r="B112" s="291"/>
    </row>
    <row r="113" spans="1:2" s="76" customFormat="1" ht="15.75">
      <c r="A113" s="291"/>
      <c r="B113" s="291"/>
    </row>
    <row r="114" spans="1:2" s="76" customFormat="1" ht="15.75">
      <c r="A114" s="291"/>
      <c r="B114" s="291"/>
    </row>
    <row r="115" spans="1:2" s="76" customFormat="1" ht="15.75">
      <c r="A115" s="291"/>
      <c r="B115" s="291"/>
    </row>
    <row r="116" spans="1:2" s="76" customFormat="1" ht="15.75">
      <c r="A116" s="291"/>
      <c r="B116" s="291"/>
    </row>
    <row r="117" spans="1:2" s="76" customFormat="1" ht="15.75">
      <c r="A117" s="291"/>
      <c r="B117" s="291"/>
    </row>
    <row r="118" spans="1:2" s="76" customFormat="1" ht="15.75">
      <c r="A118" s="291"/>
      <c r="B118" s="291"/>
    </row>
    <row r="119" spans="1:2" s="76" customFormat="1" ht="15.75">
      <c r="A119" s="291"/>
      <c r="B119" s="291"/>
    </row>
    <row r="120" spans="1:2" s="76" customFormat="1" ht="15.75">
      <c r="A120" s="291"/>
      <c r="B120" s="291"/>
    </row>
    <row r="121" spans="1:2" s="76" customFormat="1" ht="15.75">
      <c r="A121" s="291"/>
      <c r="B121" s="291"/>
    </row>
    <row r="122" spans="1:2" s="76" customFormat="1" ht="15.75">
      <c r="A122" s="291"/>
      <c r="B122" s="291"/>
    </row>
  </sheetData>
  <sheetProtection/>
  <mergeCells count="47">
    <mergeCell ref="R58:V58"/>
    <mergeCell ref="B43:B47"/>
    <mergeCell ref="B48:B52"/>
    <mergeCell ref="B53:B54"/>
    <mergeCell ref="D54:V54"/>
    <mergeCell ref="A55:C55"/>
    <mergeCell ref="C56:H56"/>
    <mergeCell ref="L56:L58"/>
    <mergeCell ref="M57:Q57"/>
    <mergeCell ref="R57:V57"/>
    <mergeCell ref="M58:Q58"/>
    <mergeCell ref="R2:V2"/>
    <mergeCell ref="A23:A34"/>
    <mergeCell ref="B23:B26"/>
    <mergeCell ref="B27:B29"/>
    <mergeCell ref="B30:B32"/>
    <mergeCell ref="B33:B34"/>
    <mergeCell ref="D34:V34"/>
    <mergeCell ref="M56:Q56"/>
    <mergeCell ref="R56:V56"/>
    <mergeCell ref="A6:B11"/>
    <mergeCell ref="D11:V11"/>
    <mergeCell ref="A12:B17"/>
    <mergeCell ref="D17:V17"/>
    <mergeCell ref="A18:B22"/>
    <mergeCell ref="C21:V21"/>
    <mergeCell ref="D22:V22"/>
    <mergeCell ref="A35:A54"/>
    <mergeCell ref="B37:B42"/>
    <mergeCell ref="S3:V3"/>
    <mergeCell ref="D4:E4"/>
    <mergeCell ref="F4:G4"/>
    <mergeCell ref="I4:J4"/>
    <mergeCell ref="K4:L4"/>
    <mergeCell ref="N4:O4"/>
    <mergeCell ref="P4:Q4"/>
    <mergeCell ref="S4:T4"/>
    <mergeCell ref="U4:V4"/>
    <mergeCell ref="A1:V1"/>
    <mergeCell ref="A3:B5"/>
    <mergeCell ref="C3:C4"/>
    <mergeCell ref="D3:G3"/>
    <mergeCell ref="H3:H4"/>
    <mergeCell ref="I3:L3"/>
    <mergeCell ref="M3:M4"/>
    <mergeCell ref="N3:Q3"/>
    <mergeCell ref="R3:R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3"/>
  <sheetViews>
    <sheetView zoomScalePageLayoutView="0" workbookViewId="0" topLeftCell="A40">
      <selection activeCell="L59" sqref="L59"/>
    </sheetView>
  </sheetViews>
  <sheetFormatPr defaultColWidth="9.00390625" defaultRowHeight="16.5"/>
  <cols>
    <col min="1" max="1" width="2.625" style="0" customWidth="1"/>
    <col min="2" max="2" width="13.125" style="0" customWidth="1"/>
    <col min="3" max="6" width="2.625" style="0" customWidth="1"/>
    <col min="7" max="7" width="13.125" style="0" customWidth="1"/>
    <col min="8" max="11" width="2.625" style="0" customWidth="1"/>
    <col min="12" max="12" width="13.125" style="0" customWidth="1"/>
    <col min="13" max="16" width="2.625" style="0" customWidth="1"/>
    <col min="17" max="17" width="13.125" style="0" customWidth="1"/>
    <col min="18" max="21" width="2.625" style="0" customWidth="1"/>
  </cols>
  <sheetData>
    <row r="1" spans="1:21" ht="23.25">
      <c r="A1" s="446" t="s">
        <v>114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</row>
    <row r="2" spans="1:21" ht="36" customHeight="1">
      <c r="A2" s="447" t="s">
        <v>115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</row>
    <row r="3" spans="1:21" ht="15.75">
      <c r="A3" s="448" t="s">
        <v>0</v>
      </c>
      <c r="B3" s="449" t="s">
        <v>2</v>
      </c>
      <c r="C3" s="450" t="s">
        <v>1</v>
      </c>
      <c r="D3" s="450"/>
      <c r="E3" s="450"/>
      <c r="F3" s="450"/>
      <c r="G3" s="449" t="s">
        <v>2</v>
      </c>
      <c r="H3" s="450" t="s">
        <v>3</v>
      </c>
      <c r="I3" s="450"/>
      <c r="J3" s="450"/>
      <c r="K3" s="450"/>
      <c r="L3" s="449" t="s">
        <v>2</v>
      </c>
      <c r="M3" s="450" t="s">
        <v>4</v>
      </c>
      <c r="N3" s="450"/>
      <c r="O3" s="450"/>
      <c r="P3" s="450"/>
      <c r="Q3" s="449" t="s">
        <v>2</v>
      </c>
      <c r="R3" s="450" t="s">
        <v>5</v>
      </c>
      <c r="S3" s="450"/>
      <c r="T3" s="450"/>
      <c r="U3" s="450"/>
    </row>
    <row r="4" spans="1:21" ht="15.75">
      <c r="A4" s="448"/>
      <c r="B4" s="449"/>
      <c r="C4" s="450" t="s">
        <v>6</v>
      </c>
      <c r="D4" s="450"/>
      <c r="E4" s="450" t="s">
        <v>7</v>
      </c>
      <c r="F4" s="450"/>
      <c r="G4" s="449"/>
      <c r="H4" s="450" t="s">
        <v>6</v>
      </c>
      <c r="I4" s="450"/>
      <c r="J4" s="450" t="s">
        <v>7</v>
      </c>
      <c r="K4" s="450"/>
      <c r="L4" s="449"/>
      <c r="M4" s="450" t="s">
        <v>6</v>
      </c>
      <c r="N4" s="450"/>
      <c r="O4" s="450" t="s">
        <v>7</v>
      </c>
      <c r="P4" s="450"/>
      <c r="Q4" s="449"/>
      <c r="R4" s="450" t="s">
        <v>6</v>
      </c>
      <c r="S4" s="450"/>
      <c r="T4" s="450" t="s">
        <v>7</v>
      </c>
      <c r="U4" s="450"/>
    </row>
    <row r="5" spans="1:21" ht="20.25">
      <c r="A5" s="448"/>
      <c r="B5" s="449"/>
      <c r="C5" s="356" t="s">
        <v>14</v>
      </c>
      <c r="D5" s="356" t="s">
        <v>15</v>
      </c>
      <c r="E5" s="356" t="s">
        <v>14</v>
      </c>
      <c r="F5" s="356" t="s">
        <v>15</v>
      </c>
      <c r="G5" s="449"/>
      <c r="H5" s="356" t="s">
        <v>14</v>
      </c>
      <c r="I5" s="356" t="s">
        <v>15</v>
      </c>
      <c r="J5" s="356" t="s">
        <v>14</v>
      </c>
      <c r="K5" s="356" t="s">
        <v>15</v>
      </c>
      <c r="L5" s="449"/>
      <c r="M5" s="356" t="s">
        <v>14</v>
      </c>
      <c r="N5" s="356" t="s">
        <v>15</v>
      </c>
      <c r="O5" s="356" t="s">
        <v>14</v>
      </c>
      <c r="P5" s="356" t="s">
        <v>15</v>
      </c>
      <c r="Q5" s="449"/>
      <c r="R5" s="356" t="s">
        <v>14</v>
      </c>
      <c r="S5" s="356" t="s">
        <v>15</v>
      </c>
      <c r="T5" s="356" t="s">
        <v>14</v>
      </c>
      <c r="U5" s="356" t="s">
        <v>15</v>
      </c>
    </row>
    <row r="6" spans="1:21" ht="15.75">
      <c r="A6" s="454" t="s">
        <v>116</v>
      </c>
      <c r="B6" s="39" t="s">
        <v>45</v>
      </c>
      <c r="C6" s="40">
        <v>2</v>
      </c>
      <c r="D6" s="40">
        <v>2</v>
      </c>
      <c r="E6" s="40"/>
      <c r="F6" s="40"/>
      <c r="G6" s="41" t="s">
        <v>117</v>
      </c>
      <c r="H6" s="40">
        <v>2</v>
      </c>
      <c r="I6" s="40">
        <v>2</v>
      </c>
      <c r="J6" s="40"/>
      <c r="K6" s="40"/>
      <c r="L6" s="39"/>
      <c r="M6" s="40"/>
      <c r="N6" s="40"/>
      <c r="O6" s="40"/>
      <c r="P6" s="40"/>
      <c r="Q6" s="39"/>
      <c r="R6" s="40"/>
      <c r="S6" s="40"/>
      <c r="T6" s="40"/>
      <c r="U6" s="40"/>
    </row>
    <row r="7" spans="1:21" ht="15.75">
      <c r="A7" s="454"/>
      <c r="B7" s="42" t="s">
        <v>49</v>
      </c>
      <c r="C7" s="40">
        <v>2</v>
      </c>
      <c r="D7" s="40">
        <v>2</v>
      </c>
      <c r="E7" s="40"/>
      <c r="F7" s="40"/>
      <c r="G7" s="41"/>
      <c r="H7" s="40"/>
      <c r="I7" s="40"/>
      <c r="J7" s="40"/>
      <c r="K7" s="40"/>
      <c r="L7" s="39"/>
      <c r="M7" s="40"/>
      <c r="N7" s="40"/>
      <c r="O7" s="40"/>
      <c r="P7" s="40"/>
      <c r="Q7" s="39"/>
      <c r="R7" s="40"/>
      <c r="S7" s="40"/>
      <c r="T7" s="40"/>
      <c r="U7" s="40"/>
    </row>
    <row r="8" spans="1:21" ht="15.75">
      <c r="A8" s="454"/>
      <c r="B8" s="39" t="s">
        <v>118</v>
      </c>
      <c r="C8" s="40">
        <v>2</v>
      </c>
      <c r="D8" s="40">
        <v>2</v>
      </c>
      <c r="E8" s="40">
        <v>2</v>
      </c>
      <c r="F8" s="40">
        <v>2</v>
      </c>
      <c r="G8" s="41"/>
      <c r="H8" s="40"/>
      <c r="I8" s="40"/>
      <c r="J8" s="40"/>
      <c r="K8" s="40"/>
      <c r="L8" s="43"/>
      <c r="M8" s="40"/>
      <c r="N8" s="40"/>
      <c r="O8" s="40"/>
      <c r="P8" s="40"/>
      <c r="Q8" s="43"/>
      <c r="R8" s="40"/>
      <c r="S8" s="40"/>
      <c r="T8" s="40"/>
      <c r="U8" s="40"/>
    </row>
    <row r="9" spans="1:21" ht="15.75">
      <c r="A9" s="454"/>
      <c r="B9" s="39" t="s">
        <v>119</v>
      </c>
      <c r="C9" s="40">
        <v>2</v>
      </c>
      <c r="D9" s="40">
        <v>2</v>
      </c>
      <c r="E9" s="40">
        <v>2</v>
      </c>
      <c r="F9" s="40">
        <v>2</v>
      </c>
      <c r="G9" s="41"/>
      <c r="H9" s="40"/>
      <c r="I9" s="40"/>
      <c r="J9" s="40"/>
      <c r="K9" s="40"/>
      <c r="L9" s="43"/>
      <c r="M9" s="40"/>
      <c r="N9" s="40"/>
      <c r="O9" s="40"/>
      <c r="P9" s="40"/>
      <c r="Q9" s="43"/>
      <c r="R9" s="40"/>
      <c r="S9" s="40"/>
      <c r="T9" s="40"/>
      <c r="U9" s="40"/>
    </row>
    <row r="10" spans="1:21" ht="15.75">
      <c r="A10" s="454"/>
      <c r="B10" s="40" t="s">
        <v>57</v>
      </c>
      <c r="C10" s="40">
        <f>SUM(C6:C9)</f>
        <v>8</v>
      </c>
      <c r="D10" s="40">
        <f>SUM(D6:D9)</f>
        <v>8</v>
      </c>
      <c r="E10" s="40">
        <f>SUM(E6:E9)</f>
        <v>4</v>
      </c>
      <c r="F10" s="40">
        <f>SUM(F6:F9)</f>
        <v>4</v>
      </c>
      <c r="G10" s="40" t="s">
        <v>8</v>
      </c>
      <c r="H10" s="40">
        <f>SUM(H6:H9)</f>
        <v>2</v>
      </c>
      <c r="I10" s="40">
        <f>SUM(I6:I9)</f>
        <v>2</v>
      </c>
      <c r="J10" s="40">
        <f>SUM(J6:J9)</f>
        <v>0</v>
      </c>
      <c r="K10" s="40">
        <f>SUM(K6:K9)</f>
        <v>0</v>
      </c>
      <c r="L10" s="40" t="s">
        <v>8</v>
      </c>
      <c r="M10" s="40">
        <f>SUM(M6:M9)</f>
        <v>0</v>
      </c>
      <c r="N10" s="40">
        <f>SUM(N6:N9)</f>
        <v>0</v>
      </c>
      <c r="O10" s="40">
        <f>SUM(O6:O9)</f>
        <v>0</v>
      </c>
      <c r="P10" s="40">
        <f>SUM(P6:P9)</f>
        <v>0</v>
      </c>
      <c r="Q10" s="40" t="s">
        <v>8</v>
      </c>
      <c r="R10" s="40">
        <f>SUM(R6:R9)</f>
        <v>0</v>
      </c>
      <c r="S10" s="40">
        <f>SUM(S6:S9)</f>
        <v>0</v>
      </c>
      <c r="T10" s="40">
        <f>SUM(T6:T9)</f>
        <v>0</v>
      </c>
      <c r="U10" s="40">
        <f>SUM(U6:U9)</f>
        <v>0</v>
      </c>
    </row>
    <row r="11" spans="1:21" ht="15.75">
      <c r="A11" s="455"/>
      <c r="B11" s="294" t="s">
        <v>9</v>
      </c>
      <c r="C11" s="456">
        <f>C10+E10+H10+J10+M10+O10+R10+T10</f>
        <v>14</v>
      </c>
      <c r="D11" s="456"/>
      <c r="E11" s="456"/>
      <c r="F11" s="456"/>
      <c r="G11" s="456"/>
      <c r="H11" s="456"/>
      <c r="I11" s="456"/>
      <c r="J11" s="456"/>
      <c r="K11" s="456"/>
      <c r="L11" s="456"/>
      <c r="M11" s="456"/>
      <c r="N11" s="456"/>
      <c r="O11" s="456"/>
      <c r="P11" s="456"/>
      <c r="Q11" s="456"/>
      <c r="R11" s="456"/>
      <c r="S11" s="456"/>
      <c r="T11" s="456"/>
      <c r="U11" s="456"/>
    </row>
    <row r="12" spans="1:21" ht="15.75">
      <c r="A12" s="455" t="s">
        <v>120</v>
      </c>
      <c r="B12" s="42" t="s">
        <v>121</v>
      </c>
      <c r="C12" s="40">
        <v>2</v>
      </c>
      <c r="D12" s="40">
        <v>2</v>
      </c>
      <c r="E12" s="40"/>
      <c r="F12" s="40"/>
      <c r="G12" s="41" t="s">
        <v>122</v>
      </c>
      <c r="H12" s="40"/>
      <c r="I12" s="40"/>
      <c r="J12" s="40">
        <v>2</v>
      </c>
      <c r="K12" s="40">
        <v>2</v>
      </c>
      <c r="L12" s="42"/>
      <c r="M12" s="40"/>
      <c r="N12" s="40"/>
      <c r="O12" s="40"/>
      <c r="P12" s="40"/>
      <c r="Q12" s="43"/>
      <c r="R12" s="40"/>
      <c r="S12" s="40"/>
      <c r="T12" s="40"/>
      <c r="U12" s="40"/>
    </row>
    <row r="13" spans="1:21" ht="15.75">
      <c r="A13" s="455"/>
      <c r="B13" s="39" t="s">
        <v>123</v>
      </c>
      <c r="C13" s="40"/>
      <c r="D13" s="40"/>
      <c r="E13" s="40">
        <v>2</v>
      </c>
      <c r="F13" s="40">
        <v>2</v>
      </c>
      <c r="G13" s="42"/>
      <c r="H13" s="40"/>
      <c r="I13" s="40"/>
      <c r="J13" s="40"/>
      <c r="K13" s="40"/>
      <c r="L13" s="42"/>
      <c r="M13" s="40"/>
      <c r="N13" s="40"/>
      <c r="O13" s="40"/>
      <c r="P13" s="40"/>
      <c r="Q13" s="43"/>
      <c r="R13" s="40"/>
      <c r="S13" s="40"/>
      <c r="T13" s="40"/>
      <c r="U13" s="40"/>
    </row>
    <row r="14" spans="1:21" ht="15.75">
      <c r="A14" s="455"/>
      <c r="B14" s="39" t="s">
        <v>124</v>
      </c>
      <c r="C14" s="40"/>
      <c r="D14" s="40"/>
      <c r="E14" s="40">
        <v>2</v>
      </c>
      <c r="F14" s="40">
        <v>2</v>
      </c>
      <c r="G14" s="42"/>
      <c r="H14" s="40"/>
      <c r="I14" s="40"/>
      <c r="J14" s="40"/>
      <c r="K14" s="40"/>
      <c r="L14" s="42"/>
      <c r="M14" s="40"/>
      <c r="N14" s="40"/>
      <c r="O14" s="40"/>
      <c r="P14" s="40"/>
      <c r="Q14" s="43"/>
      <c r="R14" s="40"/>
      <c r="S14" s="40"/>
      <c r="T14" s="40"/>
      <c r="U14" s="40"/>
    </row>
    <row r="15" spans="1:21" ht="15.75">
      <c r="A15" s="455"/>
      <c r="B15" s="39" t="s">
        <v>125</v>
      </c>
      <c r="C15" s="40"/>
      <c r="D15" s="40"/>
      <c r="E15" s="40">
        <v>2</v>
      </c>
      <c r="F15" s="40">
        <v>2</v>
      </c>
      <c r="G15" s="39"/>
      <c r="H15" s="40"/>
      <c r="I15" s="40"/>
      <c r="J15" s="40"/>
      <c r="K15" s="40"/>
      <c r="L15" s="42"/>
      <c r="M15" s="40"/>
      <c r="N15" s="40"/>
      <c r="O15" s="40"/>
      <c r="P15" s="40"/>
      <c r="Q15" s="43"/>
      <c r="R15" s="40"/>
      <c r="S15" s="40"/>
      <c r="T15" s="40"/>
      <c r="U15" s="40"/>
    </row>
    <row r="16" spans="1:21" ht="15.75">
      <c r="A16" s="455"/>
      <c r="B16" s="44" t="s">
        <v>57</v>
      </c>
      <c r="C16" s="44">
        <f>SUM(C12:C15)</f>
        <v>2</v>
      </c>
      <c r="D16" s="44">
        <f>SUM(D12:D15)</f>
        <v>2</v>
      </c>
      <c r="E16" s="44">
        <f>SUM(E12:E15)</f>
        <v>6</v>
      </c>
      <c r="F16" s="44">
        <f>SUM(F12:F15)</f>
        <v>6</v>
      </c>
      <c r="G16" s="44" t="s">
        <v>126</v>
      </c>
      <c r="H16" s="44">
        <f>SUM(H12:H15)</f>
        <v>0</v>
      </c>
      <c r="I16" s="44">
        <f>SUM(I12:I15)</f>
        <v>0</v>
      </c>
      <c r="J16" s="44">
        <f>SUM(J12:J15)</f>
        <v>2</v>
      </c>
      <c r="K16" s="40">
        <f>SUM(K12:K15)</f>
        <v>2</v>
      </c>
      <c r="L16" s="44" t="s">
        <v>57</v>
      </c>
      <c r="M16" s="44">
        <f>SUM(M12:M15)</f>
        <v>0</v>
      </c>
      <c r="N16" s="44">
        <f>SUM(N12:N15)</f>
        <v>0</v>
      </c>
      <c r="O16" s="44">
        <f>SUM(O12:O15)</f>
        <v>0</v>
      </c>
      <c r="P16" s="44">
        <f>SUM(P12:P15)</f>
        <v>0</v>
      </c>
      <c r="Q16" s="44" t="s">
        <v>127</v>
      </c>
      <c r="R16" s="44">
        <f>SUM(R12:R15)</f>
        <v>0</v>
      </c>
      <c r="S16" s="44">
        <f>SUM(S12:S15)</f>
        <v>0</v>
      </c>
      <c r="T16" s="44">
        <f>SUM(T12:T15)</f>
        <v>0</v>
      </c>
      <c r="U16" s="44">
        <f>SUM(U12:U15)</f>
        <v>0</v>
      </c>
    </row>
    <row r="17" spans="1:21" ht="15.75">
      <c r="A17" s="455"/>
      <c r="B17" s="295" t="s">
        <v>9</v>
      </c>
      <c r="C17" s="457">
        <f>C16+E16+H16+J16+M16+O16+R16+T16</f>
        <v>10</v>
      </c>
      <c r="D17" s="457"/>
      <c r="E17" s="457"/>
      <c r="F17" s="457"/>
      <c r="G17" s="457"/>
      <c r="H17" s="457"/>
      <c r="I17" s="457"/>
      <c r="J17" s="457"/>
      <c r="K17" s="457"/>
      <c r="L17" s="457"/>
      <c r="M17" s="457"/>
      <c r="N17" s="457"/>
      <c r="O17" s="457"/>
      <c r="P17" s="457"/>
      <c r="Q17" s="457"/>
      <c r="R17" s="457"/>
      <c r="S17" s="457"/>
      <c r="T17" s="457"/>
      <c r="U17" s="457"/>
    </row>
    <row r="18" spans="1:21" ht="15.75">
      <c r="A18" s="455" t="s">
        <v>128</v>
      </c>
      <c r="B18" s="45"/>
      <c r="C18" s="44"/>
      <c r="D18" s="44"/>
      <c r="E18" s="44"/>
      <c r="F18" s="44"/>
      <c r="G18" s="45" t="s">
        <v>129</v>
      </c>
      <c r="H18" s="44">
        <v>2</v>
      </c>
      <c r="I18" s="44">
        <v>2</v>
      </c>
      <c r="J18" s="44">
        <v>2</v>
      </c>
      <c r="K18" s="44">
        <v>2</v>
      </c>
      <c r="L18" s="45"/>
      <c r="M18" s="44"/>
      <c r="N18" s="44"/>
      <c r="O18" s="44"/>
      <c r="P18" s="44"/>
      <c r="Q18" s="42"/>
      <c r="R18" s="44"/>
      <c r="S18" s="44"/>
      <c r="T18" s="44"/>
      <c r="U18" s="44"/>
    </row>
    <row r="19" spans="1:21" ht="15.75">
      <c r="A19" s="455"/>
      <c r="B19" s="45"/>
      <c r="C19" s="44"/>
      <c r="D19" s="44"/>
      <c r="E19" s="44"/>
      <c r="F19" s="44"/>
      <c r="G19" s="45" t="s">
        <v>129</v>
      </c>
      <c r="H19" s="44">
        <v>2</v>
      </c>
      <c r="I19" s="44">
        <v>2</v>
      </c>
      <c r="J19" s="44">
        <v>2</v>
      </c>
      <c r="K19" s="44">
        <v>2</v>
      </c>
      <c r="L19" s="45"/>
      <c r="M19" s="44"/>
      <c r="N19" s="44"/>
      <c r="O19" s="44"/>
      <c r="P19" s="44"/>
      <c r="Q19" s="42"/>
      <c r="R19" s="44"/>
      <c r="S19" s="44"/>
      <c r="T19" s="44"/>
      <c r="U19" s="44"/>
    </row>
    <row r="20" spans="1:21" ht="15.75">
      <c r="A20" s="455"/>
      <c r="B20" s="44" t="s">
        <v>57</v>
      </c>
      <c r="C20" s="44">
        <f>SUM(C18:C18)</f>
        <v>0</v>
      </c>
      <c r="D20" s="44">
        <f>SUM(D17:D18)</f>
        <v>0</v>
      </c>
      <c r="E20" s="44">
        <f>SUM(E17:E18)</f>
        <v>0</v>
      </c>
      <c r="F20" s="44">
        <f>SUM(F17:F18)</f>
        <v>0</v>
      </c>
      <c r="G20" s="44" t="s">
        <v>130</v>
      </c>
      <c r="H20" s="44">
        <f>SUM(H18:H19)</f>
        <v>4</v>
      </c>
      <c r="I20" s="44">
        <f>SUM(I18:I19)</f>
        <v>4</v>
      </c>
      <c r="J20" s="44">
        <f>SUM(J18:J19)</f>
        <v>4</v>
      </c>
      <c r="K20" s="44">
        <f>SUM(K18:K19)</f>
        <v>4</v>
      </c>
      <c r="L20" s="44" t="s">
        <v>57</v>
      </c>
      <c r="M20" s="44">
        <f>SUM(M17:M18)</f>
        <v>0</v>
      </c>
      <c r="N20" s="44">
        <f>SUM(N17:N18)</f>
        <v>0</v>
      </c>
      <c r="O20" s="44">
        <f>SUM(O17:O18)</f>
        <v>0</v>
      </c>
      <c r="P20" s="44">
        <f>SUM(P17:P18)</f>
        <v>0</v>
      </c>
      <c r="Q20" s="44" t="s">
        <v>57</v>
      </c>
      <c r="R20" s="44">
        <f>SUM(R17:R18)</f>
        <v>0</v>
      </c>
      <c r="S20" s="44">
        <f>SUM(S17:S18)</f>
        <v>0</v>
      </c>
      <c r="T20" s="44">
        <f>SUM(T17:T18)</f>
        <v>0</v>
      </c>
      <c r="U20" s="44">
        <f>SUM(U17:U18)</f>
        <v>0</v>
      </c>
    </row>
    <row r="21" spans="1:21" ht="41.25" customHeight="1">
      <c r="A21" s="455"/>
      <c r="B21" s="458" t="s">
        <v>131</v>
      </c>
      <c r="C21" s="459"/>
      <c r="D21" s="459"/>
      <c r="E21" s="459"/>
      <c r="F21" s="459"/>
      <c r="G21" s="459"/>
      <c r="H21" s="459"/>
      <c r="I21" s="459"/>
      <c r="J21" s="459"/>
      <c r="K21" s="459"/>
      <c r="L21" s="459"/>
      <c r="M21" s="459"/>
      <c r="N21" s="459"/>
      <c r="O21" s="459"/>
      <c r="P21" s="459"/>
      <c r="Q21" s="459"/>
      <c r="R21" s="459"/>
      <c r="S21" s="459"/>
      <c r="T21" s="459"/>
      <c r="U21" s="460"/>
    </row>
    <row r="22" spans="1:21" ht="15.75">
      <c r="A22" s="455"/>
      <c r="B22" s="295" t="s">
        <v>9</v>
      </c>
      <c r="C22" s="457">
        <f>C20+E20+H20+J20+M20+O20+R20+T20</f>
        <v>8</v>
      </c>
      <c r="D22" s="457"/>
      <c r="E22" s="457"/>
      <c r="F22" s="457"/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57"/>
      <c r="R22" s="457"/>
      <c r="S22" s="457"/>
      <c r="T22" s="457"/>
      <c r="U22" s="457"/>
    </row>
    <row r="23" spans="1:21" ht="15.75">
      <c r="A23" s="461" t="s">
        <v>132</v>
      </c>
      <c r="B23" s="46" t="s">
        <v>133</v>
      </c>
      <c r="C23" s="47">
        <v>2</v>
      </c>
      <c r="D23" s="47">
        <v>2</v>
      </c>
      <c r="E23" s="47">
        <v>2</v>
      </c>
      <c r="F23" s="47">
        <v>2</v>
      </c>
      <c r="G23" s="46" t="s">
        <v>134</v>
      </c>
      <c r="H23" s="47">
        <v>2</v>
      </c>
      <c r="I23" s="47">
        <v>2</v>
      </c>
      <c r="J23" s="47">
        <v>2</v>
      </c>
      <c r="K23" s="47">
        <v>2</v>
      </c>
      <c r="L23" s="46" t="s">
        <v>135</v>
      </c>
      <c r="M23" s="47">
        <v>2</v>
      </c>
      <c r="N23" s="47">
        <v>2</v>
      </c>
      <c r="O23" s="47">
        <v>2</v>
      </c>
      <c r="P23" s="47">
        <v>2</v>
      </c>
      <c r="Q23" s="48" t="s">
        <v>136</v>
      </c>
      <c r="R23" s="49">
        <v>2</v>
      </c>
      <c r="S23" s="49">
        <v>2</v>
      </c>
      <c r="T23" s="49"/>
      <c r="U23" s="49"/>
    </row>
    <row r="24" spans="1:21" ht="15.75">
      <c r="A24" s="461"/>
      <c r="B24" s="46" t="s">
        <v>137</v>
      </c>
      <c r="C24" s="47">
        <v>2</v>
      </c>
      <c r="D24" s="47">
        <v>2</v>
      </c>
      <c r="E24" s="47">
        <v>2</v>
      </c>
      <c r="F24" s="47">
        <v>2</v>
      </c>
      <c r="G24" s="46" t="s">
        <v>138</v>
      </c>
      <c r="H24" s="47">
        <v>2</v>
      </c>
      <c r="I24" s="47">
        <v>2</v>
      </c>
      <c r="J24" s="47">
        <v>2</v>
      </c>
      <c r="K24" s="47">
        <v>2</v>
      </c>
      <c r="L24" s="46" t="s">
        <v>139</v>
      </c>
      <c r="M24" s="47">
        <v>2</v>
      </c>
      <c r="N24" s="47">
        <v>2</v>
      </c>
      <c r="O24" s="47">
        <v>2</v>
      </c>
      <c r="P24" s="47">
        <v>2</v>
      </c>
      <c r="Q24" s="50" t="s">
        <v>140</v>
      </c>
      <c r="R24" s="49"/>
      <c r="S24" s="49"/>
      <c r="T24" s="51">
        <v>2</v>
      </c>
      <c r="U24" s="49">
        <v>2</v>
      </c>
    </row>
    <row r="25" spans="1:21" ht="15.75">
      <c r="A25" s="461"/>
      <c r="B25" s="46" t="s">
        <v>141</v>
      </c>
      <c r="C25" s="47">
        <v>2</v>
      </c>
      <c r="D25" s="47">
        <v>2</v>
      </c>
      <c r="E25" s="47"/>
      <c r="F25" s="47"/>
      <c r="G25" s="46" t="s">
        <v>142</v>
      </c>
      <c r="H25" s="47">
        <v>2</v>
      </c>
      <c r="I25" s="47">
        <v>2</v>
      </c>
      <c r="J25" s="47">
        <v>2</v>
      </c>
      <c r="K25" s="47">
        <v>2</v>
      </c>
      <c r="L25" s="46" t="s">
        <v>143</v>
      </c>
      <c r="M25" s="47">
        <v>2</v>
      </c>
      <c r="N25" s="47">
        <v>2</v>
      </c>
      <c r="O25" s="47">
        <v>2</v>
      </c>
      <c r="P25" s="47">
        <v>2</v>
      </c>
      <c r="Q25" s="48"/>
      <c r="R25" s="49"/>
      <c r="S25" s="49"/>
      <c r="T25" s="49"/>
      <c r="U25" s="49"/>
    </row>
    <row r="26" spans="1:21" ht="15.75">
      <c r="A26" s="461"/>
      <c r="B26" s="46" t="s">
        <v>144</v>
      </c>
      <c r="C26" s="47"/>
      <c r="D26" s="47"/>
      <c r="E26" s="47">
        <v>2</v>
      </c>
      <c r="F26" s="47">
        <v>2</v>
      </c>
      <c r="G26" s="46" t="s">
        <v>145</v>
      </c>
      <c r="H26" s="47">
        <v>2</v>
      </c>
      <c r="I26" s="47">
        <v>2</v>
      </c>
      <c r="J26" s="52">
        <v>2</v>
      </c>
      <c r="K26" s="52">
        <v>2</v>
      </c>
      <c r="L26" s="46"/>
      <c r="M26" s="47"/>
      <c r="N26" s="47"/>
      <c r="O26" s="47"/>
      <c r="P26" s="47"/>
      <c r="Q26" s="46"/>
      <c r="R26" s="49"/>
      <c r="S26" s="49"/>
      <c r="T26" s="49"/>
      <c r="U26" s="49"/>
    </row>
    <row r="27" spans="1:21" ht="15.75">
      <c r="A27" s="461"/>
      <c r="B27" s="46"/>
      <c r="C27" s="47"/>
      <c r="D27" s="47"/>
      <c r="E27" s="47"/>
      <c r="F27" s="47"/>
      <c r="G27" s="53" t="s">
        <v>146</v>
      </c>
      <c r="H27" s="47">
        <v>2</v>
      </c>
      <c r="I27" s="47">
        <v>2</v>
      </c>
      <c r="J27" s="47"/>
      <c r="K27" s="47"/>
      <c r="L27" s="46"/>
      <c r="M27" s="54"/>
      <c r="N27" s="54"/>
      <c r="O27" s="52"/>
      <c r="P27" s="52"/>
      <c r="Q27" s="46"/>
      <c r="R27" s="49"/>
      <c r="S27" s="49"/>
      <c r="T27" s="49"/>
      <c r="U27" s="49"/>
    </row>
    <row r="28" spans="1:21" ht="15.75">
      <c r="A28" s="461"/>
      <c r="B28" s="46"/>
      <c r="C28" s="47"/>
      <c r="D28" s="47"/>
      <c r="E28" s="47"/>
      <c r="F28" s="47"/>
      <c r="G28" s="46" t="s">
        <v>147</v>
      </c>
      <c r="H28" s="47"/>
      <c r="I28" s="47"/>
      <c r="J28" s="47">
        <v>2</v>
      </c>
      <c r="K28" s="47">
        <v>2</v>
      </c>
      <c r="L28" s="46"/>
      <c r="M28" s="47"/>
      <c r="N28" s="47"/>
      <c r="O28" s="47"/>
      <c r="P28" s="47"/>
      <c r="Q28" s="46"/>
      <c r="R28" s="49"/>
      <c r="S28" s="49"/>
      <c r="T28" s="49"/>
      <c r="U28" s="49"/>
    </row>
    <row r="29" spans="1:21" ht="15.75">
      <c r="A29" s="461"/>
      <c r="B29" s="55" t="s">
        <v>127</v>
      </c>
      <c r="C29" s="55">
        <f>SUM(C23:C28)</f>
        <v>6</v>
      </c>
      <c r="D29" s="55">
        <f>SUM(D23:D28)</f>
        <v>6</v>
      </c>
      <c r="E29" s="55">
        <f>SUM(E23:E28)</f>
        <v>6</v>
      </c>
      <c r="F29" s="55">
        <f>SUM(F23:F28)</f>
        <v>6</v>
      </c>
      <c r="G29" s="55" t="s">
        <v>127</v>
      </c>
      <c r="H29" s="55">
        <f>SUM(H23:H28)</f>
        <v>10</v>
      </c>
      <c r="I29" s="55">
        <f>SUM(I23:I28)</f>
        <v>10</v>
      </c>
      <c r="J29" s="55">
        <f>SUM(J23:J28)</f>
        <v>10</v>
      </c>
      <c r="K29" s="55">
        <f>SUM(K23:K28)</f>
        <v>10</v>
      </c>
      <c r="L29" s="55" t="s">
        <v>127</v>
      </c>
      <c r="M29" s="55">
        <f>SUM(M23:M28)</f>
        <v>6</v>
      </c>
      <c r="N29" s="55">
        <f>SUM(N23:N28)</f>
        <v>6</v>
      </c>
      <c r="O29" s="55">
        <f>SUM(O23:O28)</f>
        <v>6</v>
      </c>
      <c r="P29" s="55">
        <f>SUM(P23:P28)</f>
        <v>6</v>
      </c>
      <c r="Q29" s="55" t="s">
        <v>57</v>
      </c>
      <c r="R29" s="55">
        <f>SUM(R23:R28)</f>
        <v>2</v>
      </c>
      <c r="S29" s="55">
        <f>SUM(S23:S28)</f>
        <v>2</v>
      </c>
      <c r="T29" s="55">
        <f>SUM(T23:T28)</f>
        <v>2</v>
      </c>
      <c r="U29" s="55">
        <f>SUM(U23:U28)</f>
        <v>2</v>
      </c>
    </row>
    <row r="30" spans="1:21" ht="15.75">
      <c r="A30" s="461"/>
      <c r="B30" s="295" t="s">
        <v>148</v>
      </c>
      <c r="C30" s="451" t="str">
        <f>SUM(C29,E29,H29,J29,M29,O29,R29,T29)&amp;" / "&amp;SUM(D29,F29,I29,K29,N29,P29,S29,U29)&amp;" (時數)"</f>
        <v>48 / 48 (時數)</v>
      </c>
      <c r="D30" s="451"/>
      <c r="E30" s="451"/>
      <c r="F30" s="451"/>
      <c r="G30" s="451"/>
      <c r="H30" s="451"/>
      <c r="I30" s="451"/>
      <c r="J30" s="451"/>
      <c r="K30" s="451"/>
      <c r="L30" s="451"/>
      <c r="M30" s="451"/>
      <c r="N30" s="451"/>
      <c r="O30" s="451"/>
      <c r="P30" s="451"/>
      <c r="Q30" s="451"/>
      <c r="R30" s="451"/>
      <c r="S30" s="451"/>
      <c r="T30" s="451"/>
      <c r="U30" s="451"/>
    </row>
    <row r="31" spans="1:21" ht="15.75">
      <c r="A31" s="461" t="s">
        <v>149</v>
      </c>
      <c r="B31" s="48" t="s">
        <v>150</v>
      </c>
      <c r="C31" s="49">
        <v>2</v>
      </c>
      <c r="D31" s="49">
        <v>2</v>
      </c>
      <c r="E31" s="49"/>
      <c r="F31" s="49"/>
      <c r="G31" s="46" t="s">
        <v>151</v>
      </c>
      <c r="H31" s="47">
        <v>2</v>
      </c>
      <c r="I31" s="47">
        <v>2</v>
      </c>
      <c r="J31" s="46"/>
      <c r="K31" s="47"/>
      <c r="L31" s="46" t="s">
        <v>152</v>
      </c>
      <c r="M31" s="47">
        <v>2</v>
      </c>
      <c r="N31" s="47">
        <v>2</v>
      </c>
      <c r="O31" s="47"/>
      <c r="P31" s="47"/>
      <c r="Q31" s="46" t="s">
        <v>153</v>
      </c>
      <c r="R31" s="47">
        <v>2</v>
      </c>
      <c r="S31" s="47">
        <v>2</v>
      </c>
      <c r="T31" s="47"/>
      <c r="U31" s="47"/>
    </row>
    <row r="32" spans="1:21" ht="15.75">
      <c r="A32" s="461"/>
      <c r="B32" s="56" t="s">
        <v>154</v>
      </c>
      <c r="C32" s="57"/>
      <c r="D32" s="57"/>
      <c r="E32" s="58">
        <v>2</v>
      </c>
      <c r="F32" s="58">
        <v>2</v>
      </c>
      <c r="G32" s="46" t="s">
        <v>155</v>
      </c>
      <c r="H32" s="47"/>
      <c r="I32" s="47"/>
      <c r="J32" s="47">
        <v>2</v>
      </c>
      <c r="K32" s="47">
        <v>2</v>
      </c>
      <c r="L32" s="46" t="s">
        <v>156</v>
      </c>
      <c r="M32" s="47">
        <v>2</v>
      </c>
      <c r="N32" s="47">
        <v>2</v>
      </c>
      <c r="O32" s="46"/>
      <c r="P32" s="47"/>
      <c r="Q32" s="46" t="s">
        <v>157</v>
      </c>
      <c r="R32" s="47">
        <v>2</v>
      </c>
      <c r="S32" s="47">
        <v>2</v>
      </c>
      <c r="T32" s="47"/>
      <c r="U32" s="47"/>
    </row>
    <row r="33" spans="1:21" ht="15.75">
      <c r="A33" s="461"/>
      <c r="B33" s="59"/>
      <c r="C33" s="59"/>
      <c r="D33" s="59"/>
      <c r="E33" s="58"/>
      <c r="F33" s="58"/>
      <c r="G33" s="46"/>
      <c r="H33" s="47"/>
      <c r="I33" s="47"/>
      <c r="J33" s="47"/>
      <c r="K33" s="47"/>
      <c r="L33" s="46" t="s">
        <v>158</v>
      </c>
      <c r="M33" s="47">
        <v>2</v>
      </c>
      <c r="N33" s="47">
        <v>2</v>
      </c>
      <c r="O33" s="54"/>
      <c r="P33" s="54"/>
      <c r="Q33" s="46" t="s">
        <v>159</v>
      </c>
      <c r="R33" s="47">
        <v>2</v>
      </c>
      <c r="S33" s="47">
        <v>2</v>
      </c>
      <c r="T33" s="54"/>
      <c r="U33" s="54"/>
    </row>
    <row r="34" spans="1:21" ht="15.75">
      <c r="A34" s="461"/>
      <c r="B34" s="59"/>
      <c r="C34" s="59"/>
      <c r="D34" s="59"/>
      <c r="E34" s="58"/>
      <c r="F34" s="58"/>
      <c r="G34" s="46"/>
      <c r="H34" s="47"/>
      <c r="I34" s="47"/>
      <c r="J34" s="47"/>
      <c r="K34" s="47"/>
      <c r="L34" s="46" t="s">
        <v>160</v>
      </c>
      <c r="M34" s="47">
        <v>2</v>
      </c>
      <c r="N34" s="47">
        <v>2</v>
      </c>
      <c r="O34" s="54"/>
      <c r="P34" s="54"/>
      <c r="Q34" s="46" t="s">
        <v>161</v>
      </c>
      <c r="R34" s="47">
        <v>2</v>
      </c>
      <c r="S34" s="47">
        <v>2</v>
      </c>
      <c r="T34" s="54"/>
      <c r="U34" s="54"/>
    </row>
    <row r="35" spans="1:21" ht="15.75">
      <c r="A35" s="461"/>
      <c r="B35" s="59"/>
      <c r="C35" s="59"/>
      <c r="D35" s="59"/>
      <c r="E35" s="58"/>
      <c r="F35" s="58"/>
      <c r="G35" s="46"/>
      <c r="H35" s="47"/>
      <c r="I35" s="47"/>
      <c r="J35" s="47"/>
      <c r="K35" s="47"/>
      <c r="L35" s="46" t="s">
        <v>162</v>
      </c>
      <c r="M35" s="47">
        <v>2</v>
      </c>
      <c r="N35" s="47">
        <v>2</v>
      </c>
      <c r="O35" s="54"/>
      <c r="P35" s="54"/>
      <c r="Q35" s="46" t="s">
        <v>163</v>
      </c>
      <c r="R35" s="47">
        <v>2</v>
      </c>
      <c r="S35" s="47">
        <v>2</v>
      </c>
      <c r="T35" s="54"/>
      <c r="U35" s="54"/>
    </row>
    <row r="36" spans="1:21" ht="15.75">
      <c r="A36" s="461"/>
      <c r="B36" s="59"/>
      <c r="C36" s="59"/>
      <c r="D36" s="59"/>
      <c r="E36" s="58"/>
      <c r="F36" s="58"/>
      <c r="G36" s="46"/>
      <c r="H36" s="47"/>
      <c r="I36" s="47"/>
      <c r="J36" s="47"/>
      <c r="K36" s="47"/>
      <c r="L36" s="46" t="s">
        <v>164</v>
      </c>
      <c r="M36" s="47">
        <v>2</v>
      </c>
      <c r="N36" s="47">
        <v>2</v>
      </c>
      <c r="O36" s="54"/>
      <c r="P36" s="54"/>
      <c r="Q36" s="46" t="s">
        <v>165</v>
      </c>
      <c r="R36" s="47">
        <v>2</v>
      </c>
      <c r="S36" s="47">
        <v>2</v>
      </c>
      <c r="T36" s="54"/>
      <c r="U36" s="54"/>
    </row>
    <row r="37" spans="1:21" ht="15.75">
      <c r="A37" s="461"/>
      <c r="B37" s="59"/>
      <c r="C37" s="59"/>
      <c r="D37" s="59"/>
      <c r="E37" s="58"/>
      <c r="F37" s="58"/>
      <c r="G37" s="46"/>
      <c r="H37" s="47"/>
      <c r="I37" s="47"/>
      <c r="J37" s="47"/>
      <c r="K37" s="47"/>
      <c r="L37" s="46" t="s">
        <v>166</v>
      </c>
      <c r="M37" s="47">
        <v>2</v>
      </c>
      <c r="N37" s="47">
        <v>2</v>
      </c>
      <c r="O37" s="54"/>
      <c r="P37" s="54"/>
      <c r="Q37" s="46" t="s">
        <v>167</v>
      </c>
      <c r="R37" s="47">
        <v>2</v>
      </c>
      <c r="S37" s="47">
        <v>2</v>
      </c>
      <c r="T37" s="54"/>
      <c r="U37" s="54"/>
    </row>
    <row r="38" spans="1:21" ht="15.75">
      <c r="A38" s="461"/>
      <c r="B38" s="59"/>
      <c r="C38" s="59"/>
      <c r="D38" s="59"/>
      <c r="E38" s="58"/>
      <c r="F38" s="58"/>
      <c r="G38" s="46"/>
      <c r="H38" s="47"/>
      <c r="I38" s="47"/>
      <c r="J38" s="47"/>
      <c r="K38" s="47"/>
      <c r="L38" s="46" t="s">
        <v>168</v>
      </c>
      <c r="M38" s="47"/>
      <c r="N38" s="47"/>
      <c r="O38" s="47">
        <v>2</v>
      </c>
      <c r="P38" s="47">
        <v>2</v>
      </c>
      <c r="Q38" s="46" t="s">
        <v>169</v>
      </c>
      <c r="R38" s="47"/>
      <c r="S38" s="47"/>
      <c r="T38" s="47">
        <v>2</v>
      </c>
      <c r="U38" s="47">
        <v>2</v>
      </c>
    </row>
    <row r="39" spans="1:21" ht="15.75">
      <c r="A39" s="461"/>
      <c r="B39" s="59"/>
      <c r="C39" s="59"/>
      <c r="D39" s="59"/>
      <c r="E39" s="58"/>
      <c r="F39" s="58"/>
      <c r="G39" s="46"/>
      <c r="H39" s="47"/>
      <c r="I39" s="47"/>
      <c r="J39" s="47"/>
      <c r="K39" s="47"/>
      <c r="L39" s="46" t="s">
        <v>170</v>
      </c>
      <c r="M39" s="47"/>
      <c r="N39" s="47"/>
      <c r="O39" s="47">
        <v>2</v>
      </c>
      <c r="P39" s="47">
        <v>2</v>
      </c>
      <c r="Q39" s="46" t="s">
        <v>171</v>
      </c>
      <c r="R39" s="47"/>
      <c r="S39" s="47"/>
      <c r="T39" s="47">
        <v>2</v>
      </c>
      <c r="U39" s="47">
        <v>2</v>
      </c>
    </row>
    <row r="40" spans="1:21" ht="15.75">
      <c r="A40" s="461"/>
      <c r="B40" s="59"/>
      <c r="C40" s="59"/>
      <c r="D40" s="59"/>
      <c r="E40" s="58"/>
      <c r="F40" s="58"/>
      <c r="G40" s="46"/>
      <c r="H40" s="47"/>
      <c r="I40" s="47"/>
      <c r="J40" s="47"/>
      <c r="K40" s="47"/>
      <c r="L40" s="46" t="s">
        <v>172</v>
      </c>
      <c r="M40" s="47"/>
      <c r="N40" s="47"/>
      <c r="O40" s="47">
        <v>2</v>
      </c>
      <c r="P40" s="47">
        <v>2</v>
      </c>
      <c r="Q40" s="46" t="s">
        <v>173</v>
      </c>
      <c r="R40" s="47"/>
      <c r="S40" s="47"/>
      <c r="T40" s="47">
        <v>2</v>
      </c>
      <c r="U40" s="47">
        <v>2</v>
      </c>
    </row>
    <row r="41" spans="1:21" ht="15.75">
      <c r="A41" s="461"/>
      <c r="B41" s="59"/>
      <c r="C41" s="59"/>
      <c r="D41" s="59"/>
      <c r="E41" s="58"/>
      <c r="F41" s="58"/>
      <c r="G41" s="46"/>
      <c r="H41" s="47"/>
      <c r="I41" s="47"/>
      <c r="J41" s="47"/>
      <c r="K41" s="47"/>
      <c r="L41" s="46" t="s">
        <v>174</v>
      </c>
      <c r="M41" s="47"/>
      <c r="N41" s="47"/>
      <c r="O41" s="47">
        <v>2</v>
      </c>
      <c r="P41" s="47">
        <v>2</v>
      </c>
      <c r="Q41" s="46" t="s">
        <v>175</v>
      </c>
      <c r="R41" s="47"/>
      <c r="S41" s="47"/>
      <c r="T41" s="47">
        <v>2</v>
      </c>
      <c r="U41" s="47">
        <v>2</v>
      </c>
    </row>
    <row r="42" spans="1:21" ht="15.75">
      <c r="A42" s="461"/>
      <c r="B42" s="59"/>
      <c r="C42" s="59"/>
      <c r="D42" s="59"/>
      <c r="E42" s="58"/>
      <c r="F42" s="58"/>
      <c r="G42" s="46"/>
      <c r="H42" s="47"/>
      <c r="I42" s="47"/>
      <c r="J42" s="47"/>
      <c r="K42" s="47"/>
      <c r="L42" s="46" t="s">
        <v>176</v>
      </c>
      <c r="M42" s="47"/>
      <c r="N42" s="47"/>
      <c r="O42" s="47">
        <v>2</v>
      </c>
      <c r="P42" s="47">
        <v>2</v>
      </c>
      <c r="Q42" s="46" t="s">
        <v>177</v>
      </c>
      <c r="R42" s="47"/>
      <c r="S42" s="47"/>
      <c r="T42" s="47">
        <v>2</v>
      </c>
      <c r="U42" s="47">
        <v>2</v>
      </c>
    </row>
    <row r="43" spans="1:21" ht="15.75">
      <c r="A43" s="461"/>
      <c r="B43" s="59"/>
      <c r="C43" s="58"/>
      <c r="D43" s="58"/>
      <c r="E43" s="58"/>
      <c r="F43" s="58"/>
      <c r="G43" s="46"/>
      <c r="H43" s="47"/>
      <c r="I43" s="47"/>
      <c r="J43" s="47"/>
      <c r="K43" s="47"/>
      <c r="L43" s="46" t="s">
        <v>178</v>
      </c>
      <c r="M43" s="47"/>
      <c r="N43" s="47"/>
      <c r="O43" s="47">
        <v>2</v>
      </c>
      <c r="P43" s="47">
        <v>2</v>
      </c>
      <c r="Q43" s="46" t="s">
        <v>179</v>
      </c>
      <c r="R43" s="47"/>
      <c r="S43" s="47"/>
      <c r="T43" s="47">
        <v>2</v>
      </c>
      <c r="U43" s="47">
        <v>2</v>
      </c>
    </row>
    <row r="44" spans="1:21" ht="15.75">
      <c r="A44" s="461"/>
      <c r="B44" s="48"/>
      <c r="C44" s="49"/>
      <c r="D44" s="49"/>
      <c r="E44" s="49"/>
      <c r="F44" s="49"/>
      <c r="G44" s="60"/>
      <c r="H44" s="60"/>
      <c r="I44" s="60"/>
      <c r="J44" s="60"/>
      <c r="K44" s="60"/>
      <c r="L44" s="46" t="s">
        <v>180</v>
      </c>
      <c r="M44" s="47"/>
      <c r="N44" s="47"/>
      <c r="O44" s="47">
        <v>2</v>
      </c>
      <c r="P44" s="47">
        <v>2</v>
      </c>
      <c r="Q44" s="46" t="s">
        <v>181</v>
      </c>
      <c r="R44" s="47"/>
      <c r="S44" s="47"/>
      <c r="T44" s="47">
        <v>2</v>
      </c>
      <c r="U44" s="47">
        <v>2</v>
      </c>
    </row>
    <row r="45" spans="1:21" ht="15.75">
      <c r="A45" s="461"/>
      <c r="B45" s="55" t="s">
        <v>57</v>
      </c>
      <c r="C45" s="61">
        <f>SUM(C31:C44)</f>
        <v>2</v>
      </c>
      <c r="D45" s="61">
        <f>SUM(D31:D44)</f>
        <v>2</v>
      </c>
      <c r="E45" s="61">
        <f>SUM(E31:E44)</f>
        <v>2</v>
      </c>
      <c r="F45" s="61">
        <f>SUM(F31:F44)</f>
        <v>2</v>
      </c>
      <c r="G45" s="55" t="s">
        <v>57</v>
      </c>
      <c r="H45" s="61">
        <f>SUM(H31:H44)</f>
        <v>2</v>
      </c>
      <c r="I45" s="61">
        <f>SUM(I31:I44)</f>
        <v>2</v>
      </c>
      <c r="J45" s="61">
        <f>SUM(J31:J44)</f>
        <v>2</v>
      </c>
      <c r="K45" s="61">
        <f>SUM(K31:K44)</f>
        <v>2</v>
      </c>
      <c r="L45" s="55" t="s">
        <v>57</v>
      </c>
      <c r="M45" s="61">
        <f>SUM(M31:M44)</f>
        <v>14</v>
      </c>
      <c r="N45" s="61">
        <f>SUM(N31:N44)</f>
        <v>14</v>
      </c>
      <c r="O45" s="61">
        <f>SUM(O31:O44)</f>
        <v>14</v>
      </c>
      <c r="P45" s="61">
        <f>SUM(P31:P44)</f>
        <v>14</v>
      </c>
      <c r="Q45" s="55" t="s">
        <v>127</v>
      </c>
      <c r="R45" s="61">
        <f>SUM(R31:R44)</f>
        <v>14</v>
      </c>
      <c r="S45" s="61">
        <f>SUM(S31:S44)</f>
        <v>14</v>
      </c>
      <c r="T45" s="61">
        <f>SUM(T31:T44)</f>
        <v>14</v>
      </c>
      <c r="U45" s="61">
        <f>SUM(U31:U44)</f>
        <v>14</v>
      </c>
    </row>
    <row r="46" spans="1:21" ht="15.75">
      <c r="A46" s="461"/>
      <c r="B46" s="295" t="s">
        <v>148</v>
      </c>
      <c r="C46" s="451" t="str">
        <f>SUM(C45,E45,H45,J45,M45,O45,R45,T45)&amp;" / "&amp;SUM(D45,F45,I45,K45,N45,P45,S45,U45)&amp;" (時數)"</f>
        <v>64 / 64 (時數)</v>
      </c>
      <c r="D46" s="451"/>
      <c r="E46" s="451"/>
      <c r="F46" s="451"/>
      <c r="G46" s="451"/>
      <c r="H46" s="451"/>
      <c r="I46" s="451"/>
      <c r="J46" s="451"/>
      <c r="K46" s="451"/>
      <c r="L46" s="451"/>
      <c r="M46" s="451"/>
      <c r="N46" s="451"/>
      <c r="O46" s="451"/>
      <c r="P46" s="451"/>
      <c r="Q46" s="451"/>
      <c r="R46" s="451"/>
      <c r="S46" s="451"/>
      <c r="T46" s="451"/>
      <c r="U46" s="451"/>
    </row>
    <row r="47" spans="1:21" ht="15.75">
      <c r="A47" s="462" t="s">
        <v>182</v>
      </c>
      <c r="B47" s="50" t="s">
        <v>183</v>
      </c>
      <c r="C47" s="49">
        <v>2</v>
      </c>
      <c r="D47" s="49">
        <v>2</v>
      </c>
      <c r="E47" s="55"/>
      <c r="F47" s="55"/>
      <c r="G47" s="50" t="s">
        <v>183</v>
      </c>
      <c r="H47" s="55">
        <v>2</v>
      </c>
      <c r="I47" s="55">
        <v>2</v>
      </c>
      <c r="J47" s="55"/>
      <c r="K47" s="55"/>
      <c r="L47" s="50" t="s">
        <v>183</v>
      </c>
      <c r="M47" s="55">
        <v>10</v>
      </c>
      <c r="N47" s="55">
        <v>10</v>
      </c>
      <c r="O47" s="55"/>
      <c r="P47" s="55"/>
      <c r="Q47" s="50" t="s">
        <v>183</v>
      </c>
      <c r="R47" s="55">
        <v>10</v>
      </c>
      <c r="S47" s="55">
        <v>10</v>
      </c>
      <c r="T47" s="55"/>
      <c r="U47" s="55"/>
    </row>
    <row r="48" spans="1:21" ht="15.75">
      <c r="A48" s="463"/>
      <c r="B48" s="62" t="s">
        <v>184</v>
      </c>
      <c r="C48" s="63"/>
      <c r="D48" s="63"/>
      <c r="E48" s="58">
        <v>2</v>
      </c>
      <c r="F48" s="58">
        <v>2</v>
      </c>
      <c r="G48" s="62" t="s">
        <v>184</v>
      </c>
      <c r="H48" s="57"/>
      <c r="I48" s="57"/>
      <c r="J48" s="57">
        <v>2</v>
      </c>
      <c r="K48" s="57">
        <v>2</v>
      </c>
      <c r="L48" s="62" t="s">
        <v>185</v>
      </c>
      <c r="M48" s="57"/>
      <c r="N48" s="57"/>
      <c r="O48" s="57">
        <v>10</v>
      </c>
      <c r="P48" s="57">
        <v>10</v>
      </c>
      <c r="Q48" s="62" t="s">
        <v>186</v>
      </c>
      <c r="R48" s="57"/>
      <c r="S48" s="57"/>
      <c r="T48" s="57">
        <v>10</v>
      </c>
      <c r="U48" s="57">
        <v>10</v>
      </c>
    </row>
    <row r="49" spans="1:21" ht="15.75">
      <c r="A49" s="453" t="s">
        <v>187</v>
      </c>
      <c r="B49" s="453"/>
      <c r="C49" s="64">
        <v>18</v>
      </c>
      <c r="D49" s="64">
        <v>18</v>
      </c>
      <c r="E49" s="64">
        <v>18</v>
      </c>
      <c r="F49" s="64">
        <v>18</v>
      </c>
      <c r="G49" s="65"/>
      <c r="H49" s="64">
        <v>18</v>
      </c>
      <c r="I49" s="64">
        <v>18</v>
      </c>
      <c r="J49" s="64">
        <v>18</v>
      </c>
      <c r="K49" s="64">
        <v>18</v>
      </c>
      <c r="L49" s="66"/>
      <c r="M49" s="64">
        <v>16</v>
      </c>
      <c r="N49" s="64">
        <v>16</v>
      </c>
      <c r="O49" s="64">
        <v>16</v>
      </c>
      <c r="P49" s="64">
        <v>16</v>
      </c>
      <c r="Q49" s="66"/>
      <c r="R49" s="64">
        <v>12</v>
      </c>
      <c r="S49" s="64">
        <v>12</v>
      </c>
      <c r="T49" s="64">
        <v>12</v>
      </c>
      <c r="U49" s="64">
        <v>12</v>
      </c>
    </row>
    <row r="50" spans="1:21" ht="15.75">
      <c r="A50" s="67"/>
      <c r="B50" s="68"/>
      <c r="C50" s="69"/>
      <c r="D50" s="69"/>
      <c r="E50" s="69"/>
      <c r="F50" s="69"/>
      <c r="G50" s="68"/>
      <c r="H50" s="69"/>
      <c r="I50" s="69"/>
      <c r="J50" s="69"/>
      <c r="K50" s="70"/>
      <c r="L50" s="68"/>
      <c r="M50" s="69"/>
      <c r="N50" s="69"/>
      <c r="O50" s="69"/>
      <c r="P50" s="69"/>
      <c r="Q50" s="68"/>
      <c r="R50" s="69"/>
      <c r="S50" s="69"/>
      <c r="T50" s="69"/>
      <c r="U50" s="69"/>
    </row>
    <row r="51" spans="1:21" ht="15.75">
      <c r="A51" s="71"/>
      <c r="B51" s="464" t="s">
        <v>188</v>
      </c>
      <c r="C51" s="464"/>
      <c r="D51" s="464"/>
      <c r="E51" s="464"/>
      <c r="F51" s="464"/>
      <c r="G51" s="464"/>
      <c r="H51" s="465" t="s">
        <v>189</v>
      </c>
      <c r="I51" s="452" t="s">
        <v>288</v>
      </c>
      <c r="J51" s="452"/>
      <c r="K51" s="452"/>
      <c r="L51" s="452"/>
      <c r="M51" s="452"/>
      <c r="N51" s="452" t="s">
        <v>190</v>
      </c>
      <c r="O51" s="452"/>
      <c r="P51" s="452"/>
      <c r="Q51" s="452"/>
      <c r="R51" s="452"/>
      <c r="S51" s="452"/>
      <c r="T51" s="452"/>
      <c r="U51" s="452"/>
    </row>
    <row r="52" spans="1:21" ht="19.5">
      <c r="A52" s="71"/>
      <c r="B52" s="72"/>
      <c r="C52" s="72"/>
      <c r="D52" s="72"/>
      <c r="E52" s="72"/>
      <c r="F52" s="72"/>
      <c r="G52" s="72"/>
      <c r="H52" s="465"/>
      <c r="I52" s="452" t="s">
        <v>289</v>
      </c>
      <c r="J52" s="452"/>
      <c r="K52" s="452"/>
      <c r="L52" s="452"/>
      <c r="M52" s="452"/>
      <c r="N52" s="466" t="s">
        <v>191</v>
      </c>
      <c r="O52" s="466"/>
      <c r="P52" s="466"/>
      <c r="Q52" s="466"/>
      <c r="R52" s="466"/>
      <c r="S52" s="466"/>
      <c r="T52" s="466"/>
      <c r="U52" s="466"/>
    </row>
    <row r="53" spans="1:21" ht="15.75">
      <c r="A53" s="71"/>
      <c r="B53" s="72"/>
      <c r="C53" s="72"/>
      <c r="D53" s="72"/>
      <c r="E53" s="72"/>
      <c r="F53" s="72"/>
      <c r="G53" s="72"/>
      <c r="H53" s="465"/>
      <c r="I53" s="452" t="s">
        <v>192</v>
      </c>
      <c r="J53" s="452"/>
      <c r="K53" s="452"/>
      <c r="L53" s="452"/>
      <c r="M53" s="452"/>
      <c r="N53" s="452" t="s">
        <v>193</v>
      </c>
      <c r="O53" s="452"/>
      <c r="P53" s="452"/>
      <c r="Q53" s="452"/>
      <c r="R53" s="452"/>
      <c r="S53" s="452"/>
      <c r="T53" s="452"/>
      <c r="U53" s="452"/>
    </row>
  </sheetData>
  <sheetProtection/>
  <mergeCells count="40">
    <mergeCell ref="N53:U53"/>
    <mergeCell ref="A31:A46"/>
    <mergeCell ref="C46:U46"/>
    <mergeCell ref="A47:A48"/>
    <mergeCell ref="B51:G51"/>
    <mergeCell ref="H51:H53"/>
    <mergeCell ref="I51:M51"/>
    <mergeCell ref="N51:U51"/>
    <mergeCell ref="I52:M52"/>
    <mergeCell ref="N52:U52"/>
    <mergeCell ref="I53:M53"/>
    <mergeCell ref="A49:B49"/>
    <mergeCell ref="A6:A11"/>
    <mergeCell ref="C11:U11"/>
    <mergeCell ref="A12:A17"/>
    <mergeCell ref="C17:U17"/>
    <mergeCell ref="A18:A22"/>
    <mergeCell ref="B21:U21"/>
    <mergeCell ref="C22:U22"/>
    <mergeCell ref="A23:A30"/>
    <mergeCell ref="C30:U30"/>
    <mergeCell ref="R3:U3"/>
    <mergeCell ref="C4:D4"/>
    <mergeCell ref="E4:F4"/>
    <mergeCell ref="H4:I4"/>
    <mergeCell ref="J4:K4"/>
    <mergeCell ref="M4:N4"/>
    <mergeCell ref="O4:P4"/>
    <mergeCell ref="R4:S4"/>
    <mergeCell ref="T4:U4"/>
    <mergeCell ref="A1:U1"/>
    <mergeCell ref="A2:U2"/>
    <mergeCell ref="A3:A5"/>
    <mergeCell ref="B3:B5"/>
    <mergeCell ref="C3:F3"/>
    <mergeCell ref="G3:G5"/>
    <mergeCell ref="H3:K3"/>
    <mergeCell ref="L3:L5"/>
    <mergeCell ref="M3:P3"/>
    <mergeCell ref="Q3:Q5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D50"/>
  <sheetViews>
    <sheetView tabSelected="1" zoomScaleSheetLayoutView="70" zoomScalePageLayoutView="0" workbookViewId="0" topLeftCell="A24">
      <selection activeCell="B48" sqref="B48:E48"/>
    </sheetView>
  </sheetViews>
  <sheetFormatPr defaultColWidth="9.00390625" defaultRowHeight="16.5"/>
  <cols>
    <col min="1" max="1" width="4.375" style="7" customWidth="1"/>
    <col min="2" max="2" width="15.875" style="5" customWidth="1"/>
    <col min="3" max="6" width="3.125" style="6" customWidth="1"/>
    <col min="7" max="7" width="18.625" style="5" customWidth="1"/>
    <col min="8" max="11" width="3.125" style="6" customWidth="1"/>
    <col min="12" max="12" width="17.00390625" style="5" customWidth="1"/>
    <col min="13" max="16" width="3.125" style="6" customWidth="1"/>
    <col min="17" max="17" width="17.50390625" style="5" customWidth="1"/>
    <col min="18" max="21" width="3.125" style="6" customWidth="1"/>
    <col min="22" max="212" width="9.00390625" style="1" customWidth="1"/>
    <col min="213" max="16384" width="9.00390625" style="297" customWidth="1"/>
  </cols>
  <sheetData>
    <row r="1" spans="1:21" ht="23.25">
      <c r="A1" s="501" t="s">
        <v>37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1"/>
      <c r="T1" s="501"/>
      <c r="U1" s="501"/>
    </row>
    <row r="2" spans="1:212" ht="24" thickBot="1">
      <c r="A2" s="502" t="s">
        <v>38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  <c r="U2" s="50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</row>
    <row r="3" spans="1:21" ht="15.75">
      <c r="A3" s="472" t="s">
        <v>0</v>
      </c>
      <c r="B3" s="503" t="s">
        <v>39</v>
      </c>
      <c r="C3" s="493" t="s">
        <v>1</v>
      </c>
      <c r="D3" s="493"/>
      <c r="E3" s="493"/>
      <c r="F3" s="493"/>
      <c r="G3" s="503" t="s">
        <v>2</v>
      </c>
      <c r="H3" s="493" t="s">
        <v>3</v>
      </c>
      <c r="I3" s="493"/>
      <c r="J3" s="493"/>
      <c r="K3" s="493"/>
      <c r="L3" s="503" t="s">
        <v>2</v>
      </c>
      <c r="M3" s="493" t="s">
        <v>4</v>
      </c>
      <c r="N3" s="493"/>
      <c r="O3" s="493"/>
      <c r="P3" s="493"/>
      <c r="Q3" s="503" t="s">
        <v>2</v>
      </c>
      <c r="R3" s="493" t="s">
        <v>5</v>
      </c>
      <c r="S3" s="493"/>
      <c r="T3" s="493"/>
      <c r="U3" s="514"/>
    </row>
    <row r="4" spans="1:21" ht="15.75">
      <c r="A4" s="473"/>
      <c r="B4" s="504"/>
      <c r="C4" s="476" t="s">
        <v>6</v>
      </c>
      <c r="D4" s="476"/>
      <c r="E4" s="476" t="s">
        <v>7</v>
      </c>
      <c r="F4" s="476"/>
      <c r="G4" s="504"/>
      <c r="H4" s="476" t="s">
        <v>6</v>
      </c>
      <c r="I4" s="476"/>
      <c r="J4" s="476" t="s">
        <v>7</v>
      </c>
      <c r="K4" s="476"/>
      <c r="L4" s="504"/>
      <c r="M4" s="476" t="s">
        <v>6</v>
      </c>
      <c r="N4" s="476"/>
      <c r="O4" s="476" t="s">
        <v>7</v>
      </c>
      <c r="P4" s="476"/>
      <c r="Q4" s="504"/>
      <c r="R4" s="476" t="s">
        <v>6</v>
      </c>
      <c r="S4" s="476"/>
      <c r="T4" s="476" t="s">
        <v>7</v>
      </c>
      <c r="U4" s="477"/>
    </row>
    <row r="5" spans="1:212" ht="16.5" thickBot="1">
      <c r="A5" s="474"/>
      <c r="B5" s="505"/>
      <c r="C5" s="298" t="s">
        <v>40</v>
      </c>
      <c r="D5" s="298" t="s">
        <v>41</v>
      </c>
      <c r="E5" s="298" t="s">
        <v>40</v>
      </c>
      <c r="F5" s="298" t="s">
        <v>41</v>
      </c>
      <c r="G5" s="505"/>
      <c r="H5" s="298" t="s">
        <v>40</v>
      </c>
      <c r="I5" s="298" t="s">
        <v>42</v>
      </c>
      <c r="J5" s="298" t="s">
        <v>40</v>
      </c>
      <c r="K5" s="298" t="s">
        <v>41</v>
      </c>
      <c r="L5" s="505"/>
      <c r="M5" s="298" t="s">
        <v>40</v>
      </c>
      <c r="N5" s="298" t="s">
        <v>41</v>
      </c>
      <c r="O5" s="298" t="s">
        <v>43</v>
      </c>
      <c r="P5" s="298" t="s">
        <v>42</v>
      </c>
      <c r="Q5" s="505"/>
      <c r="R5" s="298" t="s">
        <v>40</v>
      </c>
      <c r="S5" s="298" t="s">
        <v>42</v>
      </c>
      <c r="T5" s="298" t="s">
        <v>43</v>
      </c>
      <c r="U5" s="299" t="s">
        <v>42</v>
      </c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</row>
    <row r="6" spans="1:212" ht="15.75">
      <c r="A6" s="480" t="s">
        <v>44</v>
      </c>
      <c r="B6" s="300" t="s">
        <v>45</v>
      </c>
      <c r="C6" s="300">
        <v>2</v>
      </c>
      <c r="D6" s="300">
        <v>2</v>
      </c>
      <c r="E6" s="300"/>
      <c r="F6" s="300"/>
      <c r="G6" s="301" t="s">
        <v>46</v>
      </c>
      <c r="H6" s="302">
        <v>2</v>
      </c>
      <c r="I6" s="302">
        <v>2</v>
      </c>
      <c r="J6" s="303"/>
      <c r="K6" s="303"/>
      <c r="L6" s="304"/>
      <c r="M6" s="300"/>
      <c r="N6" s="300"/>
      <c r="O6" s="300"/>
      <c r="P6" s="300"/>
      <c r="Q6" s="304"/>
      <c r="R6" s="300"/>
      <c r="S6" s="300"/>
      <c r="T6" s="300"/>
      <c r="U6" s="30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</row>
    <row r="7" spans="1:212" ht="15.75">
      <c r="A7" s="481"/>
      <c r="B7" s="26" t="s">
        <v>47</v>
      </c>
      <c r="C7" s="26">
        <v>2</v>
      </c>
      <c r="D7" s="26">
        <v>2</v>
      </c>
      <c r="E7" s="26">
        <v>2</v>
      </c>
      <c r="F7" s="26">
        <v>2</v>
      </c>
      <c r="G7" s="31"/>
      <c r="H7" s="28"/>
      <c r="I7" s="28"/>
      <c r="J7" s="28"/>
      <c r="K7" s="28"/>
      <c r="L7" s="32"/>
      <c r="M7" s="26"/>
      <c r="N7" s="26"/>
      <c r="O7" s="26"/>
      <c r="P7" s="26"/>
      <c r="Q7" s="32"/>
      <c r="R7" s="26"/>
      <c r="S7" s="26"/>
      <c r="T7" s="26"/>
      <c r="U7" s="306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</row>
    <row r="8" spans="1:212" ht="15.75">
      <c r="A8" s="481"/>
      <c r="B8" s="27" t="s">
        <v>48</v>
      </c>
      <c r="C8" s="28">
        <v>2</v>
      </c>
      <c r="D8" s="28">
        <v>2</v>
      </c>
      <c r="E8" s="28">
        <v>2</v>
      </c>
      <c r="F8" s="28">
        <v>2</v>
      </c>
      <c r="G8" s="31"/>
      <c r="H8" s="28"/>
      <c r="I8" s="28"/>
      <c r="J8" s="28"/>
      <c r="K8" s="28"/>
      <c r="L8" s="32"/>
      <c r="M8" s="26"/>
      <c r="N8" s="26"/>
      <c r="O8" s="26"/>
      <c r="P8" s="26"/>
      <c r="Q8" s="30"/>
      <c r="R8" s="26"/>
      <c r="S8" s="26"/>
      <c r="T8" s="26"/>
      <c r="U8" s="306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</row>
    <row r="9" spans="1:212" ht="15.75">
      <c r="A9" s="481"/>
      <c r="B9" s="15" t="s">
        <v>49</v>
      </c>
      <c r="C9" s="26">
        <v>2</v>
      </c>
      <c r="D9" s="26">
        <v>2</v>
      </c>
      <c r="E9" s="29"/>
      <c r="F9" s="29"/>
      <c r="G9" s="31"/>
      <c r="H9" s="28"/>
      <c r="I9" s="28"/>
      <c r="J9" s="28"/>
      <c r="K9" s="28"/>
      <c r="L9" s="32"/>
      <c r="M9" s="26"/>
      <c r="N9" s="26"/>
      <c r="O9" s="26"/>
      <c r="P9" s="26"/>
      <c r="Q9" s="30"/>
      <c r="R9" s="26"/>
      <c r="S9" s="26"/>
      <c r="T9" s="26"/>
      <c r="U9" s="306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</row>
    <row r="10" spans="1:212" ht="15.75">
      <c r="A10" s="481"/>
      <c r="B10" s="33" t="s">
        <v>50</v>
      </c>
      <c r="C10" s="34">
        <f>SUM(C6:C9)</f>
        <v>8</v>
      </c>
      <c r="D10" s="34">
        <f>SUM(D6:D9)</f>
        <v>8</v>
      </c>
      <c r="E10" s="34">
        <f>SUM(E6:E9)</f>
        <v>4</v>
      </c>
      <c r="F10" s="34">
        <f>SUM(F6:F9)</f>
        <v>4</v>
      </c>
      <c r="G10" s="33" t="s">
        <v>8</v>
      </c>
      <c r="H10" s="34">
        <f>SUM(H6:H8)</f>
        <v>2</v>
      </c>
      <c r="I10" s="34">
        <f>SUM(I6:I8)</f>
        <v>2</v>
      </c>
      <c r="J10" s="34">
        <f>SUM(J6:J8)</f>
        <v>0</v>
      </c>
      <c r="K10" s="34">
        <f>SUM(K6:K8)</f>
        <v>0</v>
      </c>
      <c r="L10" s="33" t="s">
        <v>8</v>
      </c>
      <c r="M10" s="34">
        <f>SUM(M6:M8)</f>
        <v>0</v>
      </c>
      <c r="N10" s="34">
        <f>SUM(N6:N8)</f>
        <v>0</v>
      </c>
      <c r="O10" s="34">
        <f>SUM(O6:O8)</f>
        <v>0</v>
      </c>
      <c r="P10" s="34">
        <f>SUM(P6:P8)</f>
        <v>0</v>
      </c>
      <c r="Q10" s="33" t="s">
        <v>8</v>
      </c>
      <c r="R10" s="34">
        <f>SUM(R6:R8)</f>
        <v>0</v>
      </c>
      <c r="S10" s="34">
        <f>SUM(S6:S8)</f>
        <v>0</v>
      </c>
      <c r="T10" s="34">
        <f>SUM(T6:T8)</f>
        <v>0</v>
      </c>
      <c r="U10" s="307">
        <f>SUM(U6:U8)</f>
        <v>0</v>
      </c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</row>
    <row r="11" spans="1:212" ht="16.5" thickBot="1">
      <c r="A11" s="482"/>
      <c r="B11" s="308" t="s">
        <v>13</v>
      </c>
      <c r="C11" s="483">
        <f>C10+E10+H10+J10+M10+O10+R10+T10</f>
        <v>14</v>
      </c>
      <c r="D11" s="483"/>
      <c r="E11" s="483"/>
      <c r="F11" s="483"/>
      <c r="G11" s="483"/>
      <c r="H11" s="483"/>
      <c r="I11" s="483"/>
      <c r="J11" s="483"/>
      <c r="K11" s="483"/>
      <c r="L11" s="483"/>
      <c r="M11" s="483"/>
      <c r="N11" s="483"/>
      <c r="O11" s="483"/>
      <c r="P11" s="483"/>
      <c r="Q11" s="483"/>
      <c r="R11" s="483"/>
      <c r="S11" s="483"/>
      <c r="T11" s="483"/>
      <c r="U11" s="48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</row>
    <row r="12" spans="1:212" ht="15.75">
      <c r="A12" s="480" t="s">
        <v>51</v>
      </c>
      <c r="B12" s="309" t="s">
        <v>52</v>
      </c>
      <c r="C12" s="300"/>
      <c r="D12" s="300"/>
      <c r="E12" s="300">
        <v>2</v>
      </c>
      <c r="F12" s="300">
        <v>2</v>
      </c>
      <c r="G12" s="301" t="s">
        <v>53</v>
      </c>
      <c r="H12" s="303"/>
      <c r="I12" s="303"/>
      <c r="J12" s="302">
        <v>2</v>
      </c>
      <c r="K12" s="302">
        <v>2</v>
      </c>
      <c r="L12" s="310"/>
      <c r="M12" s="310"/>
      <c r="N12" s="310"/>
      <c r="O12" s="300"/>
      <c r="P12" s="300"/>
      <c r="Q12" s="311"/>
      <c r="R12" s="300"/>
      <c r="S12" s="300"/>
      <c r="T12" s="300"/>
      <c r="U12" s="30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</row>
    <row r="13" spans="1:212" ht="15.75">
      <c r="A13" s="481"/>
      <c r="B13" s="15" t="s">
        <v>54</v>
      </c>
      <c r="C13" s="26">
        <v>2</v>
      </c>
      <c r="D13" s="26">
        <v>2</v>
      </c>
      <c r="E13" s="17"/>
      <c r="F13" s="17"/>
      <c r="G13" s="17"/>
      <c r="H13" s="17"/>
      <c r="I13" s="17"/>
      <c r="J13" s="26"/>
      <c r="K13" s="26"/>
      <c r="L13" s="17"/>
      <c r="M13" s="17"/>
      <c r="N13" s="17"/>
      <c r="O13" s="17"/>
      <c r="P13" s="17"/>
      <c r="Q13" s="32"/>
      <c r="R13" s="26"/>
      <c r="S13" s="26"/>
      <c r="T13" s="26"/>
      <c r="U13" s="306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</row>
    <row r="14" spans="1:212" ht="15.75">
      <c r="A14" s="481"/>
      <c r="B14" s="15" t="s">
        <v>55</v>
      </c>
      <c r="C14" s="17"/>
      <c r="D14" s="17"/>
      <c r="E14" s="26">
        <v>2</v>
      </c>
      <c r="F14" s="26">
        <v>2</v>
      </c>
      <c r="G14" s="17"/>
      <c r="H14" s="17"/>
      <c r="I14" s="17"/>
      <c r="J14" s="26"/>
      <c r="K14" s="26"/>
      <c r="L14" s="17"/>
      <c r="M14" s="17"/>
      <c r="N14" s="17"/>
      <c r="O14" s="17"/>
      <c r="P14" s="17"/>
      <c r="Q14" s="32"/>
      <c r="R14" s="26"/>
      <c r="S14" s="26"/>
      <c r="T14" s="26"/>
      <c r="U14" s="306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</row>
    <row r="15" spans="1:212" ht="15.75">
      <c r="A15" s="481"/>
      <c r="B15" s="15" t="s">
        <v>56</v>
      </c>
      <c r="C15" s="17"/>
      <c r="D15" s="17"/>
      <c r="E15" s="26">
        <v>2</v>
      </c>
      <c r="F15" s="26">
        <v>2</v>
      </c>
      <c r="G15" s="17"/>
      <c r="H15" s="17"/>
      <c r="I15" s="17"/>
      <c r="J15" s="26"/>
      <c r="K15" s="26"/>
      <c r="L15" s="17"/>
      <c r="M15" s="17"/>
      <c r="N15" s="17"/>
      <c r="O15" s="17"/>
      <c r="P15" s="17"/>
      <c r="Q15" s="32"/>
      <c r="R15" s="26"/>
      <c r="S15" s="26"/>
      <c r="T15" s="26"/>
      <c r="U15" s="306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</row>
    <row r="16" spans="1:212" ht="15.75">
      <c r="A16" s="481"/>
      <c r="B16" s="34" t="s">
        <v>57</v>
      </c>
      <c r="C16" s="34">
        <f>SUM(C12:C15)</f>
        <v>2</v>
      </c>
      <c r="D16" s="34">
        <f>SUM(D12:D15)</f>
        <v>2</v>
      </c>
      <c r="E16" s="34">
        <f>SUM(E12:E15)</f>
        <v>6</v>
      </c>
      <c r="F16" s="34">
        <f>SUM(F12:F15)</f>
        <v>6</v>
      </c>
      <c r="G16" s="34" t="s">
        <v>58</v>
      </c>
      <c r="H16" s="34">
        <f>SUM(H12:H13)</f>
        <v>0</v>
      </c>
      <c r="I16" s="34">
        <f>SUM(I12:I13)</f>
        <v>0</v>
      </c>
      <c r="J16" s="34">
        <f>SUM(J12:J13)</f>
        <v>2</v>
      </c>
      <c r="K16" s="34">
        <f>SUM(K12:K13)</f>
        <v>2</v>
      </c>
      <c r="L16" s="34" t="s">
        <v>50</v>
      </c>
      <c r="M16" s="34">
        <f>SUM(M12:M13)</f>
        <v>0</v>
      </c>
      <c r="N16" s="34">
        <f>SUM(N12:N13)</f>
        <v>0</v>
      </c>
      <c r="O16" s="34">
        <f>SUM(O12:O13)</f>
        <v>0</v>
      </c>
      <c r="P16" s="34">
        <f>SUM(P12:P13)</f>
        <v>0</v>
      </c>
      <c r="Q16" s="34" t="s">
        <v>50</v>
      </c>
      <c r="R16" s="34">
        <f>SUM(R12:R13)</f>
        <v>0</v>
      </c>
      <c r="S16" s="34">
        <f>SUM(S12:S13)</f>
        <v>0</v>
      </c>
      <c r="T16" s="34">
        <f>SUM(T12:T13)</f>
        <v>0</v>
      </c>
      <c r="U16" s="307">
        <f>SUM(U12:U13)</f>
        <v>0</v>
      </c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</row>
    <row r="17" spans="1:212" ht="16.5" thickBot="1">
      <c r="A17" s="482"/>
      <c r="B17" s="312" t="s">
        <v>13</v>
      </c>
      <c r="C17" s="483">
        <f>C16+E16+H16+J16+M16+O16+R16+T16</f>
        <v>10</v>
      </c>
      <c r="D17" s="483"/>
      <c r="E17" s="483"/>
      <c r="F17" s="483"/>
      <c r="G17" s="483"/>
      <c r="H17" s="483"/>
      <c r="I17" s="483"/>
      <c r="J17" s="483"/>
      <c r="K17" s="483"/>
      <c r="L17" s="483"/>
      <c r="M17" s="483"/>
      <c r="N17" s="483"/>
      <c r="O17" s="483"/>
      <c r="P17" s="483"/>
      <c r="Q17" s="483"/>
      <c r="R17" s="483"/>
      <c r="S17" s="483"/>
      <c r="T17" s="483"/>
      <c r="U17" s="48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</row>
    <row r="18" spans="1:212" ht="15.75">
      <c r="A18" s="496" t="s">
        <v>59</v>
      </c>
      <c r="B18" s="310"/>
      <c r="C18" s="310"/>
      <c r="D18" s="310"/>
      <c r="E18" s="310"/>
      <c r="F18" s="310"/>
      <c r="G18" s="309" t="s">
        <v>59</v>
      </c>
      <c r="H18" s="300">
        <v>2</v>
      </c>
      <c r="I18" s="300">
        <v>2</v>
      </c>
      <c r="J18" s="300">
        <v>2</v>
      </c>
      <c r="K18" s="300">
        <v>2</v>
      </c>
      <c r="L18" s="310"/>
      <c r="M18" s="310"/>
      <c r="N18" s="310"/>
      <c r="O18" s="310"/>
      <c r="P18" s="310"/>
      <c r="Q18" s="313"/>
      <c r="R18" s="313"/>
      <c r="S18" s="313"/>
      <c r="T18" s="313"/>
      <c r="U18" s="314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</row>
    <row r="19" spans="1:212" ht="15.75">
      <c r="A19" s="497"/>
      <c r="B19" s="26"/>
      <c r="C19" s="17"/>
      <c r="D19" s="17"/>
      <c r="E19" s="26"/>
      <c r="F19" s="26"/>
      <c r="G19" s="15" t="s">
        <v>59</v>
      </c>
      <c r="H19" s="26">
        <v>2</v>
      </c>
      <c r="I19" s="26">
        <v>2</v>
      </c>
      <c r="J19" s="26">
        <v>2</v>
      </c>
      <c r="K19" s="26">
        <v>2</v>
      </c>
      <c r="L19" s="17"/>
      <c r="M19" s="17"/>
      <c r="N19" s="17"/>
      <c r="O19" s="17"/>
      <c r="P19" s="17"/>
      <c r="Q19" s="37"/>
      <c r="R19" s="37"/>
      <c r="S19" s="37"/>
      <c r="T19" s="37"/>
      <c r="U19" s="31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</row>
    <row r="20" spans="1:212" ht="15.75">
      <c r="A20" s="497"/>
      <c r="B20" s="34" t="s">
        <v>50</v>
      </c>
      <c r="C20" s="34">
        <f>SUM(C18:C19)</f>
        <v>0</v>
      </c>
      <c r="D20" s="34">
        <f>SUM(D18:D19)</f>
        <v>0</v>
      </c>
      <c r="E20" s="34">
        <f>SUM(E18:E19)</f>
        <v>0</v>
      </c>
      <c r="F20" s="34">
        <f>SUM(F18:F19)</f>
        <v>0</v>
      </c>
      <c r="G20" s="34" t="s">
        <v>60</v>
      </c>
      <c r="H20" s="34">
        <f>SUM(H18:H19)</f>
        <v>4</v>
      </c>
      <c r="I20" s="34">
        <f>SUM(I18:I19)</f>
        <v>4</v>
      </c>
      <c r="J20" s="34">
        <f>SUM(J18:J19)</f>
        <v>4</v>
      </c>
      <c r="K20" s="34">
        <f>SUM(K18:K19)</f>
        <v>4</v>
      </c>
      <c r="L20" s="34" t="s">
        <v>50</v>
      </c>
      <c r="M20" s="34">
        <v>0</v>
      </c>
      <c r="N20" s="34">
        <v>0</v>
      </c>
      <c r="O20" s="34">
        <v>0</v>
      </c>
      <c r="P20" s="34">
        <v>0</v>
      </c>
      <c r="Q20" s="34" t="s">
        <v>50</v>
      </c>
      <c r="R20" s="34"/>
      <c r="S20" s="34"/>
      <c r="T20" s="34"/>
      <c r="U20" s="307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</row>
    <row r="21" spans="1:212" ht="15.75">
      <c r="A21" s="497"/>
      <c r="B21" s="506" t="s">
        <v>61</v>
      </c>
      <c r="C21" s="506"/>
      <c r="D21" s="506"/>
      <c r="E21" s="506"/>
      <c r="F21" s="506"/>
      <c r="G21" s="506"/>
      <c r="H21" s="506"/>
      <c r="I21" s="506"/>
      <c r="J21" s="506"/>
      <c r="K21" s="506"/>
      <c r="L21" s="506"/>
      <c r="M21" s="506"/>
      <c r="N21" s="506"/>
      <c r="O21" s="506"/>
      <c r="P21" s="506"/>
      <c r="Q21" s="506"/>
      <c r="R21" s="506"/>
      <c r="S21" s="506"/>
      <c r="T21" s="506"/>
      <c r="U21" s="507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</row>
    <row r="22" spans="1:212" ht="16.5" thickBot="1">
      <c r="A22" s="498"/>
      <c r="B22" s="312" t="s">
        <v>13</v>
      </c>
      <c r="C22" s="483">
        <f>C20+E20+H20+J20+M20+O20+R20+T20</f>
        <v>8</v>
      </c>
      <c r="D22" s="483"/>
      <c r="E22" s="483"/>
      <c r="F22" s="483"/>
      <c r="G22" s="483"/>
      <c r="H22" s="483"/>
      <c r="I22" s="483"/>
      <c r="J22" s="483"/>
      <c r="K22" s="483"/>
      <c r="L22" s="483"/>
      <c r="M22" s="483"/>
      <c r="N22" s="483"/>
      <c r="O22" s="483"/>
      <c r="P22" s="483"/>
      <c r="Q22" s="483"/>
      <c r="R22" s="483"/>
      <c r="S22" s="483"/>
      <c r="T22" s="483"/>
      <c r="U22" s="484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</row>
    <row r="23" spans="1:212" ht="16.5" thickBot="1">
      <c r="A23" s="478" t="s">
        <v>62</v>
      </c>
      <c r="B23" s="479"/>
      <c r="C23" s="316">
        <f>C10+C16+C20</f>
        <v>10</v>
      </c>
      <c r="D23" s="316">
        <f>D10+D16+D20</f>
        <v>10</v>
      </c>
      <c r="E23" s="316">
        <f>E10+E16+E20</f>
        <v>10</v>
      </c>
      <c r="F23" s="316">
        <f>F10+F16+F20</f>
        <v>10</v>
      </c>
      <c r="G23" s="317" t="s">
        <v>62</v>
      </c>
      <c r="H23" s="317">
        <f>H10+H16+H20</f>
        <v>6</v>
      </c>
      <c r="I23" s="317">
        <f>I10+I16+I20</f>
        <v>6</v>
      </c>
      <c r="J23" s="317">
        <f>J10+J16+J20</f>
        <v>6</v>
      </c>
      <c r="K23" s="317">
        <f>K10+K16+K20</f>
        <v>6</v>
      </c>
      <c r="L23" s="317" t="s">
        <v>62</v>
      </c>
      <c r="M23" s="317">
        <f>M10+M16+M20</f>
        <v>0</v>
      </c>
      <c r="N23" s="317">
        <f>N10+N16+N20</f>
        <v>0</v>
      </c>
      <c r="O23" s="317">
        <f>O10+O16+O20</f>
        <v>0</v>
      </c>
      <c r="P23" s="317">
        <f>P10+P16+P20</f>
        <v>0</v>
      </c>
      <c r="Q23" s="317" t="s">
        <v>63</v>
      </c>
      <c r="R23" s="317">
        <f>R10+R16+R20</f>
        <v>0</v>
      </c>
      <c r="S23" s="317">
        <f>S10+S16+S20</f>
        <v>0</v>
      </c>
      <c r="T23" s="317">
        <f>T10+T16+T20</f>
        <v>0</v>
      </c>
      <c r="U23" s="318">
        <f>U10+U16+U20</f>
        <v>0</v>
      </c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</row>
    <row r="24" spans="1:212" ht="15.75">
      <c r="A24" s="467" t="s">
        <v>64</v>
      </c>
      <c r="B24" s="319" t="s">
        <v>65</v>
      </c>
      <c r="C24" s="320">
        <v>2</v>
      </c>
      <c r="D24" s="320">
        <v>2</v>
      </c>
      <c r="E24" s="321"/>
      <c r="F24" s="322"/>
      <c r="G24" s="319" t="s">
        <v>66</v>
      </c>
      <c r="H24" s="322">
        <v>3</v>
      </c>
      <c r="I24" s="322">
        <v>3</v>
      </c>
      <c r="J24" s="309"/>
      <c r="K24" s="309"/>
      <c r="L24" s="319" t="s">
        <v>67</v>
      </c>
      <c r="M24" s="322">
        <v>3</v>
      </c>
      <c r="N24" s="322">
        <v>3</v>
      </c>
      <c r="O24" s="322"/>
      <c r="P24" s="322"/>
      <c r="Q24" s="323" t="s">
        <v>68</v>
      </c>
      <c r="R24" s="322">
        <v>2</v>
      </c>
      <c r="S24" s="322">
        <v>2</v>
      </c>
      <c r="T24" s="322"/>
      <c r="U24" s="32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</row>
    <row r="25" spans="1:212" ht="15.75">
      <c r="A25" s="468"/>
      <c r="B25" s="13" t="s">
        <v>69</v>
      </c>
      <c r="C25" s="325">
        <v>2</v>
      </c>
      <c r="D25" s="325">
        <v>2</v>
      </c>
      <c r="E25" s="14"/>
      <c r="F25" s="14"/>
      <c r="G25" s="13" t="s">
        <v>70</v>
      </c>
      <c r="H25" s="14">
        <v>2</v>
      </c>
      <c r="I25" s="14">
        <v>2</v>
      </c>
      <c r="J25" s="14"/>
      <c r="K25" s="14"/>
      <c r="L25" s="326" t="s">
        <v>71</v>
      </c>
      <c r="M25" s="14">
        <v>3</v>
      </c>
      <c r="N25" s="14">
        <v>3</v>
      </c>
      <c r="O25" s="14"/>
      <c r="P25" s="14"/>
      <c r="Q25" s="17" t="s">
        <v>72</v>
      </c>
      <c r="R25" s="14"/>
      <c r="S25" s="14"/>
      <c r="T25" s="14">
        <v>2</v>
      </c>
      <c r="U25" s="327">
        <v>2</v>
      </c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</row>
    <row r="26" spans="1:212" ht="15.75">
      <c r="A26" s="468"/>
      <c r="B26" s="328" t="s">
        <v>73</v>
      </c>
      <c r="C26" s="329">
        <v>2</v>
      </c>
      <c r="D26" s="330">
        <v>2</v>
      </c>
      <c r="E26" s="14"/>
      <c r="F26" s="14"/>
      <c r="G26" s="331" t="s">
        <v>74</v>
      </c>
      <c r="H26" s="14">
        <v>3</v>
      </c>
      <c r="I26" s="14">
        <v>3</v>
      </c>
      <c r="J26" s="14"/>
      <c r="K26" s="14"/>
      <c r="L26" s="332" t="s">
        <v>75</v>
      </c>
      <c r="M26" s="19"/>
      <c r="N26" s="19"/>
      <c r="O26" s="19">
        <v>3</v>
      </c>
      <c r="P26" s="19">
        <v>3</v>
      </c>
      <c r="Q26" s="17"/>
      <c r="R26" s="14"/>
      <c r="S26" s="14"/>
      <c r="T26" s="14"/>
      <c r="U26" s="333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</row>
    <row r="27" spans="1:212" ht="15.75">
      <c r="A27" s="468"/>
      <c r="B27" s="13" t="s">
        <v>76</v>
      </c>
      <c r="C27" s="14"/>
      <c r="D27" s="14"/>
      <c r="E27" s="14">
        <v>3</v>
      </c>
      <c r="F27" s="14">
        <v>3</v>
      </c>
      <c r="G27" s="13" t="s">
        <v>77</v>
      </c>
      <c r="H27" s="14">
        <v>2</v>
      </c>
      <c r="I27" s="14">
        <v>2</v>
      </c>
      <c r="J27" s="14"/>
      <c r="K27" s="14"/>
      <c r="L27" s="17" t="s">
        <v>78</v>
      </c>
      <c r="M27" s="14"/>
      <c r="N27" s="14"/>
      <c r="O27" s="14">
        <v>3</v>
      </c>
      <c r="P27" s="14">
        <v>3</v>
      </c>
      <c r="Q27" s="13"/>
      <c r="R27" s="14"/>
      <c r="S27" s="14"/>
      <c r="T27" s="14"/>
      <c r="U27" s="333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</row>
    <row r="28" spans="1:212" ht="15.75">
      <c r="A28" s="468"/>
      <c r="B28" s="13" t="s">
        <v>79</v>
      </c>
      <c r="C28" s="14"/>
      <c r="D28" s="14"/>
      <c r="E28" s="334">
        <v>3</v>
      </c>
      <c r="F28" s="334">
        <v>3</v>
      </c>
      <c r="G28" s="335" t="s">
        <v>80</v>
      </c>
      <c r="H28" s="19"/>
      <c r="I28" s="19"/>
      <c r="J28" s="336">
        <v>3</v>
      </c>
      <c r="K28" s="336">
        <v>3</v>
      </c>
      <c r="L28" s="337"/>
      <c r="M28" s="337"/>
      <c r="N28" s="337"/>
      <c r="O28" s="337"/>
      <c r="P28" s="337"/>
      <c r="Q28" s="17"/>
      <c r="R28" s="14"/>
      <c r="S28" s="14"/>
      <c r="T28" s="14"/>
      <c r="U28" s="338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</row>
    <row r="29" spans="1:212" ht="15.75">
      <c r="A29" s="468"/>
      <c r="B29" s="13"/>
      <c r="C29" s="14"/>
      <c r="D29" s="14"/>
      <c r="E29" s="15"/>
      <c r="F29" s="15"/>
      <c r="G29" s="339" t="s">
        <v>81</v>
      </c>
      <c r="H29" s="340"/>
      <c r="I29" s="340"/>
      <c r="J29" s="340">
        <v>3</v>
      </c>
      <c r="K29" s="340">
        <v>3</v>
      </c>
      <c r="L29" s="337"/>
      <c r="M29" s="337"/>
      <c r="N29" s="337"/>
      <c r="O29" s="337"/>
      <c r="P29" s="337"/>
      <c r="Q29" s="17"/>
      <c r="R29" s="14"/>
      <c r="S29" s="14"/>
      <c r="T29" s="14"/>
      <c r="U29" s="338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</row>
    <row r="30" spans="1:212" ht="15.75">
      <c r="A30" s="468"/>
      <c r="B30" s="13"/>
      <c r="C30" s="14"/>
      <c r="D30" s="14"/>
      <c r="E30" s="15"/>
      <c r="F30" s="15"/>
      <c r="G30" s="341" t="s">
        <v>82</v>
      </c>
      <c r="H30" s="15"/>
      <c r="I30" s="15"/>
      <c r="J30" s="15">
        <v>2</v>
      </c>
      <c r="K30" s="15">
        <v>2</v>
      </c>
      <c r="L30" s="13"/>
      <c r="M30" s="14"/>
      <c r="N30" s="14"/>
      <c r="O30" s="18"/>
      <c r="P30" s="18"/>
      <c r="Q30" s="337"/>
      <c r="R30" s="337"/>
      <c r="S30" s="337"/>
      <c r="T30" s="337"/>
      <c r="U30" s="342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</row>
    <row r="31" spans="1:212" ht="15.75">
      <c r="A31" s="468"/>
      <c r="B31" s="13"/>
      <c r="C31" s="14"/>
      <c r="D31" s="14"/>
      <c r="E31" s="15"/>
      <c r="F31" s="15"/>
      <c r="G31" s="17" t="s">
        <v>83</v>
      </c>
      <c r="H31" s="14"/>
      <c r="I31" s="14"/>
      <c r="J31" s="15">
        <v>2</v>
      </c>
      <c r="K31" s="15">
        <v>2</v>
      </c>
      <c r="L31" s="13"/>
      <c r="M31" s="14"/>
      <c r="N31" s="14"/>
      <c r="O31" s="18"/>
      <c r="P31" s="18"/>
      <c r="Q31" s="17"/>
      <c r="R31" s="14"/>
      <c r="S31" s="14"/>
      <c r="T31" s="14"/>
      <c r="U31" s="327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</row>
    <row r="32" spans="1:212" ht="15.75">
      <c r="A32" s="468"/>
      <c r="B32" s="20" t="s">
        <v>8</v>
      </c>
      <c r="C32" s="20">
        <f>SUM(C24:C31)</f>
        <v>6</v>
      </c>
      <c r="D32" s="20">
        <f>SUM(D24:D31)</f>
        <v>6</v>
      </c>
      <c r="E32" s="20">
        <f>SUM(E24:E31)</f>
        <v>6</v>
      </c>
      <c r="F32" s="20">
        <f>SUM(F24:F31)</f>
        <v>6</v>
      </c>
      <c r="G32" s="20" t="s">
        <v>50</v>
      </c>
      <c r="H32" s="20">
        <f>SUM(H24:H31)</f>
        <v>10</v>
      </c>
      <c r="I32" s="20">
        <f>SUM(I24:I31)</f>
        <v>10</v>
      </c>
      <c r="J32" s="20">
        <f>SUM(J24:J31)</f>
        <v>10</v>
      </c>
      <c r="K32" s="20">
        <f>SUM(K24:K31)</f>
        <v>10</v>
      </c>
      <c r="L32" s="20" t="s">
        <v>8</v>
      </c>
      <c r="M32" s="20">
        <f>SUM(M24:M31)</f>
        <v>6</v>
      </c>
      <c r="N32" s="20">
        <f>SUM(N24:N31)</f>
        <v>6</v>
      </c>
      <c r="O32" s="20">
        <f>SUM(O24:O31)</f>
        <v>6</v>
      </c>
      <c r="P32" s="20">
        <f>SUM(P24:P31)</f>
        <v>6</v>
      </c>
      <c r="Q32" s="20" t="s">
        <v>8</v>
      </c>
      <c r="R32" s="20">
        <f>SUM(R24:R31)</f>
        <v>2</v>
      </c>
      <c r="S32" s="20">
        <f>SUM(S24:S31)</f>
        <v>2</v>
      </c>
      <c r="T32" s="20">
        <f>SUM(T24:T31)</f>
        <v>2</v>
      </c>
      <c r="U32" s="343">
        <f>SUM(U24:U31)</f>
        <v>2</v>
      </c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</row>
    <row r="33" spans="1:212" ht="16.5" thickBot="1">
      <c r="A33" s="469"/>
      <c r="B33" s="344" t="s">
        <v>9</v>
      </c>
      <c r="C33" s="494">
        <f>C32+E32+H32+J32+M32+O32+R32+T32</f>
        <v>48</v>
      </c>
      <c r="D33" s="494"/>
      <c r="E33" s="494"/>
      <c r="F33" s="494"/>
      <c r="G33" s="494"/>
      <c r="H33" s="494"/>
      <c r="I33" s="494"/>
      <c r="J33" s="494"/>
      <c r="K33" s="494"/>
      <c r="L33" s="494"/>
      <c r="M33" s="494"/>
      <c r="N33" s="494"/>
      <c r="O33" s="494"/>
      <c r="P33" s="494"/>
      <c r="Q33" s="494"/>
      <c r="R33" s="494"/>
      <c r="S33" s="494"/>
      <c r="T33" s="494"/>
      <c r="U33" s="495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</row>
    <row r="34" spans="1:212" ht="15.75">
      <c r="A34" s="467" t="s">
        <v>84</v>
      </c>
      <c r="B34" s="319" t="s">
        <v>85</v>
      </c>
      <c r="C34" s="322">
        <v>2</v>
      </c>
      <c r="D34" s="322">
        <v>2</v>
      </c>
      <c r="E34" s="322"/>
      <c r="F34" s="322"/>
      <c r="G34" s="310" t="s">
        <v>86</v>
      </c>
      <c r="H34" s="322">
        <v>2</v>
      </c>
      <c r="I34" s="322">
        <v>2</v>
      </c>
      <c r="J34" s="322"/>
      <c r="K34" s="322"/>
      <c r="L34" s="310" t="s">
        <v>87</v>
      </c>
      <c r="M34" s="322">
        <v>2</v>
      </c>
      <c r="N34" s="322">
        <v>2</v>
      </c>
      <c r="O34" s="322"/>
      <c r="P34" s="322"/>
      <c r="Q34" s="310" t="s">
        <v>88</v>
      </c>
      <c r="R34" s="345">
        <v>2</v>
      </c>
      <c r="S34" s="345">
        <v>2</v>
      </c>
      <c r="T34" s="322"/>
      <c r="U34" s="346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</row>
    <row r="35" spans="1:212" ht="15.75">
      <c r="A35" s="468"/>
      <c r="B35" s="17" t="s">
        <v>89</v>
      </c>
      <c r="C35" s="14"/>
      <c r="D35" s="14"/>
      <c r="E35" s="14">
        <v>2</v>
      </c>
      <c r="F35" s="14">
        <v>2</v>
      </c>
      <c r="G35" s="13" t="s">
        <v>10</v>
      </c>
      <c r="H35" s="14"/>
      <c r="I35" s="14"/>
      <c r="J35" s="14">
        <v>2</v>
      </c>
      <c r="K35" s="14">
        <v>2</v>
      </c>
      <c r="L35" s="17" t="s">
        <v>90</v>
      </c>
      <c r="M35" s="14">
        <v>2</v>
      </c>
      <c r="N35" s="14">
        <v>2</v>
      </c>
      <c r="O35" s="14"/>
      <c r="P35" s="14"/>
      <c r="Q35" s="17" t="s">
        <v>91</v>
      </c>
      <c r="R35" s="15">
        <v>2</v>
      </c>
      <c r="S35" s="15">
        <v>2</v>
      </c>
      <c r="T35" s="15"/>
      <c r="U35" s="347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</row>
    <row r="36" spans="1:212" ht="15.75">
      <c r="A36" s="468"/>
      <c r="B36" s="13"/>
      <c r="C36" s="14"/>
      <c r="D36" s="14"/>
      <c r="E36" s="19"/>
      <c r="F36" s="19"/>
      <c r="G36" s="17"/>
      <c r="H36" s="14"/>
      <c r="I36" s="14"/>
      <c r="J36" s="14"/>
      <c r="K36" s="14"/>
      <c r="L36" s="13" t="s">
        <v>92</v>
      </c>
      <c r="M36" s="14">
        <v>2</v>
      </c>
      <c r="N36" s="14">
        <v>2</v>
      </c>
      <c r="O36" s="296"/>
      <c r="P36" s="14"/>
      <c r="Q36" s="17" t="s">
        <v>93</v>
      </c>
      <c r="R36" s="14">
        <v>2</v>
      </c>
      <c r="S36" s="14">
        <v>2</v>
      </c>
      <c r="T36" s="21"/>
      <c r="U36" s="348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</row>
    <row r="37" spans="1:212" ht="15.75">
      <c r="A37" s="468"/>
      <c r="B37" s="22"/>
      <c r="C37" s="21"/>
      <c r="D37" s="21"/>
      <c r="E37" s="23"/>
      <c r="F37" s="19"/>
      <c r="G37" s="349"/>
      <c r="H37" s="24"/>
      <c r="I37" s="24"/>
      <c r="J37" s="21"/>
      <c r="K37" s="18"/>
      <c r="L37" s="17" t="s">
        <v>94</v>
      </c>
      <c r="M37" s="14">
        <v>2</v>
      </c>
      <c r="N37" s="14">
        <v>2</v>
      </c>
      <c r="O37" s="15"/>
      <c r="P37" s="15"/>
      <c r="Q37" s="17" t="s">
        <v>95</v>
      </c>
      <c r="R37" s="14">
        <v>2</v>
      </c>
      <c r="S37" s="14">
        <v>2</v>
      </c>
      <c r="T37" s="15"/>
      <c r="U37" s="347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</row>
    <row r="38" spans="1:212" ht="15.75">
      <c r="A38" s="468"/>
      <c r="B38" s="22"/>
      <c r="C38" s="21"/>
      <c r="D38" s="21"/>
      <c r="E38" s="23"/>
      <c r="F38" s="19"/>
      <c r="G38" s="349"/>
      <c r="H38" s="24"/>
      <c r="I38" s="24"/>
      <c r="J38" s="21"/>
      <c r="K38" s="18"/>
      <c r="L38" s="17" t="s">
        <v>12</v>
      </c>
      <c r="M38" s="14">
        <v>2</v>
      </c>
      <c r="N38" s="14">
        <v>2</v>
      </c>
      <c r="O38" s="15"/>
      <c r="P38" s="15"/>
      <c r="Q38" s="13" t="s">
        <v>11</v>
      </c>
      <c r="R38" s="14">
        <v>2</v>
      </c>
      <c r="S38" s="14">
        <v>2</v>
      </c>
      <c r="T38" s="15"/>
      <c r="U38" s="347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</row>
    <row r="39" spans="1:212" ht="15.75">
      <c r="A39" s="468"/>
      <c r="B39" s="22"/>
      <c r="C39" s="21"/>
      <c r="D39" s="21"/>
      <c r="E39" s="23"/>
      <c r="F39" s="19"/>
      <c r="G39" s="349"/>
      <c r="H39" s="24"/>
      <c r="I39" s="24"/>
      <c r="J39" s="21"/>
      <c r="K39" s="18"/>
      <c r="L39" s="17" t="s">
        <v>96</v>
      </c>
      <c r="M39" s="14"/>
      <c r="N39" s="14"/>
      <c r="O39" s="15">
        <v>2</v>
      </c>
      <c r="P39" s="15">
        <v>2</v>
      </c>
      <c r="Q39" s="17" t="s">
        <v>97</v>
      </c>
      <c r="R39" s="14"/>
      <c r="S39" s="14"/>
      <c r="T39" s="14">
        <v>2</v>
      </c>
      <c r="U39" s="338">
        <v>2</v>
      </c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</row>
    <row r="40" spans="1:212" ht="15.75">
      <c r="A40" s="468"/>
      <c r="B40" s="22"/>
      <c r="C40" s="21"/>
      <c r="D40" s="21"/>
      <c r="E40" s="23"/>
      <c r="F40" s="19"/>
      <c r="G40" s="349"/>
      <c r="H40" s="24"/>
      <c r="I40" s="24"/>
      <c r="J40" s="21"/>
      <c r="K40" s="18"/>
      <c r="L40" s="17" t="s">
        <v>98</v>
      </c>
      <c r="M40" s="14"/>
      <c r="N40" s="14"/>
      <c r="O40" s="15">
        <v>2</v>
      </c>
      <c r="P40" s="15">
        <v>2</v>
      </c>
      <c r="Q40" s="349" t="s">
        <v>99</v>
      </c>
      <c r="R40" s="24"/>
      <c r="S40" s="24"/>
      <c r="T40" s="21">
        <v>2</v>
      </c>
      <c r="U40" s="348">
        <v>2</v>
      </c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</row>
    <row r="41" spans="1:212" ht="15.75">
      <c r="A41" s="468"/>
      <c r="B41" s="16"/>
      <c r="C41" s="19"/>
      <c r="D41" s="19"/>
      <c r="E41" s="19"/>
      <c r="F41" s="19"/>
      <c r="G41" s="17"/>
      <c r="H41" s="15"/>
      <c r="I41" s="15"/>
      <c r="J41" s="15"/>
      <c r="K41" s="15"/>
      <c r="L41" s="13" t="s">
        <v>100</v>
      </c>
      <c r="M41" s="14"/>
      <c r="N41" s="14"/>
      <c r="O41" s="14">
        <v>2</v>
      </c>
      <c r="P41" s="14">
        <v>2</v>
      </c>
      <c r="Q41" s="13" t="s">
        <v>101</v>
      </c>
      <c r="R41" s="14"/>
      <c r="S41" s="14"/>
      <c r="T41" s="18">
        <v>2</v>
      </c>
      <c r="U41" s="348">
        <v>2</v>
      </c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</row>
    <row r="42" spans="1:212" ht="15.75">
      <c r="A42" s="468"/>
      <c r="B42" s="16"/>
      <c r="C42" s="19"/>
      <c r="D42" s="19"/>
      <c r="E42" s="19"/>
      <c r="F42" s="19"/>
      <c r="G42" s="17"/>
      <c r="H42" s="15"/>
      <c r="I42" s="15"/>
      <c r="J42" s="15"/>
      <c r="K42" s="15"/>
      <c r="L42" s="17" t="s">
        <v>91</v>
      </c>
      <c r="M42" s="15"/>
      <c r="N42" s="15"/>
      <c r="O42" s="15">
        <v>2</v>
      </c>
      <c r="P42" s="15">
        <v>2</v>
      </c>
      <c r="Q42" s="13" t="s">
        <v>102</v>
      </c>
      <c r="R42" s="19"/>
      <c r="S42" s="19"/>
      <c r="T42" s="19">
        <v>2</v>
      </c>
      <c r="U42" s="327">
        <v>2</v>
      </c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</row>
    <row r="43" spans="1:212" ht="15.75">
      <c r="A43" s="468"/>
      <c r="B43" s="332"/>
      <c r="C43" s="19"/>
      <c r="D43" s="19"/>
      <c r="E43" s="19"/>
      <c r="F43" s="19"/>
      <c r="G43" s="17"/>
      <c r="H43" s="15"/>
      <c r="I43" s="15"/>
      <c r="J43" s="15"/>
      <c r="K43" s="15"/>
      <c r="L43" s="17" t="s">
        <v>103</v>
      </c>
      <c r="M43" s="15"/>
      <c r="N43" s="15"/>
      <c r="O43" s="15">
        <v>2</v>
      </c>
      <c r="P43" s="15">
        <v>2</v>
      </c>
      <c r="Q43" s="17" t="s">
        <v>104</v>
      </c>
      <c r="R43" s="15"/>
      <c r="S43" s="15"/>
      <c r="T43" s="15">
        <v>2</v>
      </c>
      <c r="U43" s="347">
        <v>2</v>
      </c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</row>
    <row r="44" spans="1:212" ht="15.75">
      <c r="A44" s="468"/>
      <c r="B44" s="8" t="s">
        <v>8</v>
      </c>
      <c r="C44" s="8">
        <f>SUM(C34:C43)</f>
        <v>2</v>
      </c>
      <c r="D44" s="8">
        <f>SUM(D34:D43)</f>
        <v>2</v>
      </c>
      <c r="E44" s="8">
        <f>SUM(E34:E43)</f>
        <v>2</v>
      </c>
      <c r="F44" s="8">
        <f>SUM(F34:F43)</f>
        <v>2</v>
      </c>
      <c r="G44" s="8" t="s">
        <v>8</v>
      </c>
      <c r="H44" s="8">
        <f>SUM(H34:H43)</f>
        <v>2</v>
      </c>
      <c r="I44" s="8">
        <f>SUM(I34:I43)</f>
        <v>2</v>
      </c>
      <c r="J44" s="8">
        <f>SUM(J34:J43)</f>
        <v>2</v>
      </c>
      <c r="K44" s="8">
        <f>SUM(K34:K43)</f>
        <v>2</v>
      </c>
      <c r="L44" s="8" t="s">
        <v>8</v>
      </c>
      <c r="M44" s="8">
        <f>SUM(M34:M43)</f>
        <v>10</v>
      </c>
      <c r="N44" s="8">
        <f>SUM(N34:N43)</f>
        <v>10</v>
      </c>
      <c r="O44" s="8">
        <f>SUM(O34:O43)</f>
        <v>10</v>
      </c>
      <c r="P44" s="8">
        <f>SUM(P34:P43)</f>
        <v>10</v>
      </c>
      <c r="Q44" s="8" t="s">
        <v>8</v>
      </c>
      <c r="R44" s="8">
        <f>SUM(R34:R43)</f>
        <v>10</v>
      </c>
      <c r="S44" s="8">
        <f>SUM(S34:S43)</f>
        <v>10</v>
      </c>
      <c r="T44" s="8">
        <f>SUM(T34:T43)</f>
        <v>10</v>
      </c>
      <c r="U44" s="350">
        <f>SUM(U34:U43)</f>
        <v>10</v>
      </c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</row>
    <row r="45" spans="1:212" ht="16.5" thickBot="1">
      <c r="A45" s="469"/>
      <c r="B45" s="351" t="s">
        <v>9</v>
      </c>
      <c r="C45" s="470">
        <f>C44+E44+H44+J44+M44+O44+R44+T44</f>
        <v>48</v>
      </c>
      <c r="D45" s="470"/>
      <c r="E45" s="470"/>
      <c r="F45" s="470"/>
      <c r="G45" s="470"/>
      <c r="H45" s="470"/>
      <c r="I45" s="470"/>
      <c r="J45" s="470"/>
      <c r="K45" s="470"/>
      <c r="L45" s="470"/>
      <c r="M45" s="470"/>
      <c r="N45" s="470"/>
      <c r="O45" s="470"/>
      <c r="P45" s="470"/>
      <c r="Q45" s="470"/>
      <c r="R45" s="470"/>
      <c r="S45" s="470"/>
      <c r="T45" s="470"/>
      <c r="U45" s="471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</row>
    <row r="46" spans="1:212" ht="16.5" thickBot="1">
      <c r="A46" s="499" t="s">
        <v>105</v>
      </c>
      <c r="B46" s="500"/>
      <c r="C46" s="352">
        <f>C23+C32+C44</f>
        <v>18</v>
      </c>
      <c r="D46" s="352">
        <f>D23+D32+D44</f>
        <v>18</v>
      </c>
      <c r="E46" s="352">
        <f>E23+E32+E44</f>
        <v>18</v>
      </c>
      <c r="F46" s="352">
        <f>F23+F32+F44</f>
        <v>18</v>
      </c>
      <c r="G46" s="38" t="s">
        <v>106</v>
      </c>
      <c r="H46" s="352">
        <f>H23+H32+H44</f>
        <v>18</v>
      </c>
      <c r="I46" s="352">
        <f>I23+I32+I44</f>
        <v>18</v>
      </c>
      <c r="J46" s="352">
        <f>J23+J32+J44</f>
        <v>18</v>
      </c>
      <c r="K46" s="353">
        <f>K23+K32+K44</f>
        <v>18</v>
      </c>
      <c r="L46" s="354" t="s">
        <v>106</v>
      </c>
      <c r="M46" s="352">
        <f>M23+M32+M44</f>
        <v>16</v>
      </c>
      <c r="N46" s="352">
        <f>N23+N32+N44</f>
        <v>16</v>
      </c>
      <c r="O46" s="352">
        <f>O23+O32+O44</f>
        <v>16</v>
      </c>
      <c r="P46" s="352">
        <f>P23+P32+P44</f>
        <v>16</v>
      </c>
      <c r="Q46" s="354" t="s">
        <v>107</v>
      </c>
      <c r="R46" s="352">
        <f>R23+R32+R44</f>
        <v>12</v>
      </c>
      <c r="S46" s="352">
        <f>S23+S32+S44</f>
        <v>12</v>
      </c>
      <c r="T46" s="352">
        <f>T23+T32+T44</f>
        <v>12</v>
      </c>
      <c r="U46" s="355">
        <f>U23+U32+U44</f>
        <v>12</v>
      </c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</row>
    <row r="47" spans="1:21" ht="15.75" customHeight="1">
      <c r="A47" s="472" t="s">
        <v>108</v>
      </c>
      <c r="B47" s="486" t="s">
        <v>290</v>
      </c>
      <c r="C47" s="486"/>
      <c r="D47" s="486"/>
      <c r="E47" s="486"/>
      <c r="F47" s="485" t="s">
        <v>109</v>
      </c>
      <c r="G47" s="485"/>
      <c r="H47" s="485"/>
      <c r="I47" s="485"/>
      <c r="J47" s="485" t="s">
        <v>110</v>
      </c>
      <c r="K47" s="485"/>
      <c r="L47" s="485"/>
      <c r="M47" s="485"/>
      <c r="N47" s="485"/>
      <c r="O47" s="485"/>
      <c r="P47" s="485"/>
      <c r="Q47" s="485"/>
      <c r="R47" s="485"/>
      <c r="S47" s="485"/>
      <c r="T47" s="485"/>
      <c r="U47" s="487"/>
    </row>
    <row r="48" spans="1:21" ht="15.75">
      <c r="A48" s="473"/>
      <c r="B48" s="492" t="s">
        <v>291</v>
      </c>
      <c r="C48" s="492"/>
      <c r="D48" s="492"/>
      <c r="E48" s="492"/>
      <c r="F48" s="492" t="s">
        <v>111</v>
      </c>
      <c r="G48" s="492"/>
      <c r="H48" s="492"/>
      <c r="I48" s="492"/>
      <c r="J48" s="488"/>
      <c r="K48" s="488"/>
      <c r="L48" s="488"/>
      <c r="M48" s="488"/>
      <c r="N48" s="488"/>
      <c r="O48" s="488"/>
      <c r="P48" s="488"/>
      <c r="Q48" s="488"/>
      <c r="R48" s="488"/>
      <c r="S48" s="488"/>
      <c r="T48" s="488"/>
      <c r="U48" s="489"/>
    </row>
    <row r="49" spans="1:21" ht="15.75">
      <c r="A49" s="473"/>
      <c r="B49" s="492" t="s">
        <v>112</v>
      </c>
      <c r="C49" s="492"/>
      <c r="D49" s="492"/>
      <c r="E49" s="492"/>
      <c r="F49" s="508"/>
      <c r="G49" s="509"/>
      <c r="H49" s="509"/>
      <c r="I49" s="510"/>
      <c r="J49" s="488"/>
      <c r="K49" s="488"/>
      <c r="L49" s="488"/>
      <c r="M49" s="488"/>
      <c r="N49" s="488"/>
      <c r="O49" s="488"/>
      <c r="P49" s="488"/>
      <c r="Q49" s="488"/>
      <c r="R49" s="488"/>
      <c r="S49" s="488"/>
      <c r="T49" s="488"/>
      <c r="U49" s="489"/>
    </row>
    <row r="50" spans="1:21" ht="16.5" thickBot="1">
      <c r="A50" s="474"/>
      <c r="B50" s="475" t="s">
        <v>113</v>
      </c>
      <c r="C50" s="475"/>
      <c r="D50" s="475"/>
      <c r="E50" s="475"/>
      <c r="F50" s="511"/>
      <c r="G50" s="512"/>
      <c r="H50" s="512"/>
      <c r="I50" s="513"/>
      <c r="J50" s="490"/>
      <c r="K50" s="490"/>
      <c r="L50" s="490"/>
      <c r="M50" s="490"/>
      <c r="N50" s="490"/>
      <c r="O50" s="490"/>
      <c r="P50" s="490"/>
      <c r="Q50" s="490"/>
      <c r="R50" s="490"/>
      <c r="S50" s="490"/>
      <c r="T50" s="490"/>
      <c r="U50" s="491"/>
    </row>
  </sheetData>
  <sheetProtection/>
  <mergeCells count="41">
    <mergeCell ref="E4:F4"/>
    <mergeCell ref="G3:G5"/>
    <mergeCell ref="B21:U21"/>
    <mergeCell ref="J4:K4"/>
    <mergeCell ref="C17:U17"/>
    <mergeCell ref="F49:I50"/>
    <mergeCell ref="L3:L5"/>
    <mergeCell ref="M3:P3"/>
    <mergeCell ref="Q3:Q5"/>
    <mergeCell ref="R3:U3"/>
    <mergeCell ref="C4:D4"/>
    <mergeCell ref="C33:U33"/>
    <mergeCell ref="H4:I4"/>
    <mergeCell ref="A18:A22"/>
    <mergeCell ref="C22:U22"/>
    <mergeCell ref="A46:B46"/>
    <mergeCell ref="A1:U1"/>
    <mergeCell ref="A2:U2"/>
    <mergeCell ref="A3:A5"/>
    <mergeCell ref="B3:B5"/>
    <mergeCell ref="C3:F3"/>
    <mergeCell ref="B47:E47"/>
    <mergeCell ref="J47:U50"/>
    <mergeCell ref="F48:I48"/>
    <mergeCell ref="A24:A33"/>
    <mergeCell ref="H3:K3"/>
    <mergeCell ref="B49:E49"/>
    <mergeCell ref="B48:E48"/>
    <mergeCell ref="M4:N4"/>
    <mergeCell ref="O4:P4"/>
    <mergeCell ref="R4:S4"/>
    <mergeCell ref="A34:A45"/>
    <mergeCell ref="C45:U45"/>
    <mergeCell ref="A47:A50"/>
    <mergeCell ref="B50:E50"/>
    <mergeCell ref="T4:U4"/>
    <mergeCell ref="A23:B23"/>
    <mergeCell ref="A6:A11"/>
    <mergeCell ref="C11:U11"/>
    <mergeCell ref="A12:A17"/>
    <mergeCell ref="F47:I47"/>
  </mergeCells>
  <printOptions horizontalCentered="1" verticalCentered="1"/>
  <pageMargins left="0" right="0" top="0.3937007874015748" bottom="0.3937007874015748" header="0.3937007874015748" footer="0.3937007874015748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2022-09-27T13:30:49Z</cp:lastPrinted>
  <dcterms:created xsi:type="dcterms:W3CDTF">2019-11-06T08:55:15Z</dcterms:created>
  <dcterms:modified xsi:type="dcterms:W3CDTF">2022-09-27T13:33:08Z</dcterms:modified>
  <cp:category/>
  <cp:version/>
  <cp:contentType/>
  <cp:contentStatus/>
</cp:coreProperties>
</file>