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進修部桌面\01進修部\01課務組\01課程規劃表\107課規\"/>
    </mc:Choice>
  </mc:AlternateContent>
  <bookViews>
    <workbookView xWindow="360" yWindow="276" windowWidth="14076" windowHeight="5256" tabRatio="966" firstSheet="9" activeTab="9"/>
  </bookViews>
  <sheets>
    <sheet name="修正對照表" sheetId="13" state="hidden" r:id="rId1"/>
    <sheet name="107碩士班" sheetId="6" state="hidden" r:id="rId2"/>
    <sheet name="106碩士班" sheetId="9" state="hidden" r:id="rId3"/>
    <sheet name="107體育班" sheetId="2" state="hidden" r:id="rId4"/>
    <sheet name="106體育班" sheetId="7" state="hidden" r:id="rId5"/>
    <sheet name="107休閒組" sheetId="1" state="hidden" r:id="rId6"/>
    <sheet name="106休閒組" sheetId="8" state="hidden" r:id="rId7"/>
    <sheet name="106夜四技" sheetId="10" state="hidden" r:id="rId8"/>
    <sheet name="106進二專" sheetId="11" state="hidden" r:id="rId9"/>
    <sheet name="餐管進二技" sheetId="14" r:id="rId10"/>
    <sheet name="觀光進二技" sheetId="15" r:id="rId11"/>
    <sheet name="休閒進二技" sheetId="5" r:id="rId12"/>
    <sheet name="妝管進二技" sheetId="17" r:id="rId13"/>
    <sheet name="106進二技" sheetId="12" state="hidden" r:id="rId14"/>
  </sheets>
  <definedNames>
    <definedName name="_xlnm.Print_Area" localSheetId="8">'106進二專'!$A$1:$N$36</definedName>
    <definedName name="_xlnm.Print_Area" localSheetId="11">休閒進二技!$A$1:$L$39</definedName>
    <definedName name="_xlnm.Print_Area" localSheetId="10">觀光進二技!$A$1:$K$41</definedName>
    <definedName name="_xlnm.Print_Titles" localSheetId="0">修正對照表!$1:$3</definedName>
  </definedNames>
  <calcPr calcId="162913"/>
</workbook>
</file>

<file path=xl/calcChain.xml><?xml version="1.0" encoding="utf-8"?>
<calcChain xmlns="http://schemas.openxmlformats.org/spreadsheetml/2006/main">
  <c r="C10" i="17" l="1"/>
  <c r="C31" i="17" s="1"/>
  <c r="D10" i="17"/>
  <c r="D31" i="17" s="1"/>
  <c r="E10" i="17"/>
  <c r="F10" i="17"/>
  <c r="H10" i="17"/>
  <c r="H31" i="17" s="1"/>
  <c r="I10" i="17"/>
  <c r="I31" i="17" s="1"/>
  <c r="J10" i="17"/>
  <c r="J31" i="17" s="1"/>
  <c r="K10" i="17"/>
  <c r="K31" i="17" s="1"/>
  <c r="C21" i="17"/>
  <c r="D21" i="17"/>
  <c r="E21" i="17"/>
  <c r="F21" i="17"/>
  <c r="H21" i="17"/>
  <c r="I21" i="17"/>
  <c r="J21" i="17"/>
  <c r="K21" i="17"/>
  <c r="E31" i="17"/>
  <c r="F31" i="17"/>
  <c r="C10" i="15" l="1"/>
  <c r="C37" i="15" s="1"/>
  <c r="D10" i="15"/>
  <c r="E10" i="15"/>
  <c r="E37" i="15" s="1"/>
  <c r="F10" i="15"/>
  <c r="H10" i="15"/>
  <c r="I10" i="15"/>
  <c r="J10" i="15"/>
  <c r="K10" i="15"/>
  <c r="C11" i="15"/>
  <c r="C20" i="15"/>
  <c r="D20" i="15"/>
  <c r="E20" i="15"/>
  <c r="F20" i="15"/>
  <c r="H20" i="15"/>
  <c r="H37" i="15" s="1"/>
  <c r="I20" i="15"/>
  <c r="I37" i="15" s="1"/>
  <c r="J20" i="15"/>
  <c r="J37" i="15" s="1"/>
  <c r="K20" i="15"/>
  <c r="C33" i="15"/>
  <c r="D33" i="15"/>
  <c r="E33" i="15"/>
  <c r="F33" i="15"/>
  <c r="C36" i="15"/>
  <c r="D15" i="14"/>
  <c r="E15" i="14"/>
  <c r="F15" i="14"/>
  <c r="G15" i="14"/>
  <c r="I15" i="14"/>
  <c r="J15" i="14"/>
  <c r="L15" i="14"/>
  <c r="M15" i="14"/>
  <c r="N15" i="14"/>
  <c r="O15" i="14"/>
  <c r="Q15" i="14"/>
  <c r="R15" i="14"/>
  <c r="R36" i="14" s="1"/>
  <c r="D20" i="14"/>
  <c r="E20" i="14"/>
  <c r="F20" i="14"/>
  <c r="G20" i="14"/>
  <c r="I20" i="14"/>
  <c r="J20" i="14"/>
  <c r="L20" i="14"/>
  <c r="M20" i="14"/>
  <c r="N20" i="14"/>
  <c r="O20" i="14"/>
  <c r="Q20" i="14"/>
  <c r="R20" i="14"/>
  <c r="D25" i="14"/>
  <c r="E25" i="14"/>
  <c r="F25" i="14"/>
  <c r="G25" i="14"/>
  <c r="I25" i="14"/>
  <c r="J25" i="14"/>
  <c r="L25" i="14"/>
  <c r="M25" i="14"/>
  <c r="N25" i="14"/>
  <c r="O25" i="14"/>
  <c r="Q25" i="14"/>
  <c r="R25" i="14"/>
  <c r="D35" i="14"/>
  <c r="E35" i="14"/>
  <c r="F35" i="14"/>
  <c r="G35" i="14"/>
  <c r="I35" i="14"/>
  <c r="J35" i="14"/>
  <c r="L35" i="14"/>
  <c r="M35" i="14"/>
  <c r="N35" i="14"/>
  <c r="O35" i="14"/>
  <c r="Q35" i="14"/>
  <c r="Q36" i="14" s="1"/>
  <c r="R35" i="14"/>
  <c r="D36" i="14"/>
  <c r="E36" i="14"/>
  <c r="F36" i="14"/>
  <c r="G36" i="14"/>
  <c r="I36" i="14"/>
  <c r="J36" i="14"/>
  <c r="L36" i="14"/>
  <c r="M36" i="14"/>
  <c r="N36" i="14"/>
  <c r="O36" i="14"/>
  <c r="F37" i="15" l="1"/>
  <c r="K37" i="15"/>
  <c r="D37" i="15"/>
  <c r="C27" i="8"/>
  <c r="C27" i="1"/>
  <c r="C27" i="7"/>
  <c r="C27" i="2"/>
  <c r="L33" i="12" l="1"/>
  <c r="K32" i="12"/>
  <c r="J32" i="12"/>
  <c r="I32" i="12"/>
  <c r="H32" i="12"/>
  <c r="F32" i="12"/>
  <c r="E32" i="12"/>
  <c r="D32" i="12"/>
  <c r="C32" i="12"/>
  <c r="K24" i="12"/>
  <c r="J24" i="12"/>
  <c r="I24" i="12"/>
  <c r="H24" i="12"/>
  <c r="F24" i="12"/>
  <c r="E24" i="12"/>
  <c r="D24" i="12"/>
  <c r="C24" i="12"/>
  <c r="L11" i="12"/>
  <c r="J32" i="11"/>
  <c r="I32" i="11"/>
  <c r="G32" i="11"/>
  <c r="F32" i="11"/>
  <c r="E32" i="11"/>
  <c r="D32" i="11"/>
  <c r="L21" i="11"/>
  <c r="L33" i="11" s="1"/>
  <c r="K21" i="11"/>
  <c r="K33" i="11" s="1"/>
  <c r="J21" i="11"/>
  <c r="I21" i="11"/>
  <c r="G21" i="11"/>
  <c r="G33" i="11" s="1"/>
  <c r="F21" i="11"/>
  <c r="F33" i="11" s="1"/>
  <c r="E21" i="11"/>
  <c r="E33" i="11" s="1"/>
  <c r="D21" i="11"/>
  <c r="D33" i="11" s="1"/>
  <c r="N9" i="11"/>
  <c r="U41" i="10"/>
  <c r="T41" i="10"/>
  <c r="S41" i="10"/>
  <c r="R41" i="10"/>
  <c r="P41" i="10"/>
  <c r="O41" i="10"/>
  <c r="N41" i="10"/>
  <c r="M41" i="10"/>
  <c r="K41" i="10"/>
  <c r="J41" i="10"/>
  <c r="I41" i="10"/>
  <c r="H41" i="10"/>
  <c r="F41" i="10"/>
  <c r="E41" i="10"/>
  <c r="D41" i="10"/>
  <c r="C41" i="10"/>
  <c r="C42" i="10" s="1"/>
  <c r="U33" i="10"/>
  <c r="T33" i="10"/>
  <c r="S33" i="10"/>
  <c r="R33" i="10"/>
  <c r="N33" i="10"/>
  <c r="M33" i="10"/>
  <c r="K33" i="10"/>
  <c r="J33" i="10"/>
  <c r="I33" i="10"/>
  <c r="H33" i="10"/>
  <c r="F33" i="10"/>
  <c r="E33" i="10"/>
  <c r="D33" i="10"/>
  <c r="C33" i="10"/>
  <c r="C34" i="10" s="1"/>
  <c r="U18" i="10"/>
  <c r="T18" i="10"/>
  <c r="S18" i="10"/>
  <c r="R18" i="10"/>
  <c r="P18" i="10"/>
  <c r="O18" i="10"/>
  <c r="N18" i="10"/>
  <c r="M18" i="10"/>
  <c r="K18" i="10"/>
  <c r="J18" i="10"/>
  <c r="I18" i="10"/>
  <c r="H18" i="10"/>
  <c r="F18" i="10"/>
  <c r="E18" i="10"/>
  <c r="D18" i="10"/>
  <c r="C18" i="10"/>
  <c r="U15" i="10"/>
  <c r="T15" i="10"/>
  <c r="S15" i="10"/>
  <c r="R15" i="10"/>
  <c r="P15" i="10"/>
  <c r="O15" i="10"/>
  <c r="N15" i="10"/>
  <c r="M15" i="10"/>
  <c r="K15" i="10"/>
  <c r="J15" i="10"/>
  <c r="I15" i="10"/>
  <c r="H15" i="10"/>
  <c r="F15" i="10"/>
  <c r="E15" i="10"/>
  <c r="D15" i="10"/>
  <c r="C15" i="10"/>
  <c r="C16" i="10" s="1"/>
  <c r="U9" i="10"/>
  <c r="U45" i="10" s="1"/>
  <c r="T9" i="10"/>
  <c r="S9" i="10"/>
  <c r="R9" i="10"/>
  <c r="P9" i="10"/>
  <c r="O9" i="10"/>
  <c r="N9" i="10"/>
  <c r="M9" i="10"/>
  <c r="K9" i="10"/>
  <c r="J9" i="10"/>
  <c r="I9" i="10"/>
  <c r="H9" i="10"/>
  <c r="F9" i="10"/>
  <c r="E9" i="10"/>
  <c r="D9" i="10"/>
  <c r="C9" i="10"/>
  <c r="L26" i="9"/>
  <c r="K26" i="9"/>
  <c r="J26" i="9"/>
  <c r="I26" i="9"/>
  <c r="F26" i="9"/>
  <c r="E26" i="9"/>
  <c r="D26" i="9"/>
  <c r="C26" i="9"/>
  <c r="L13" i="9"/>
  <c r="L27" i="9" s="1"/>
  <c r="K13" i="9"/>
  <c r="J13" i="9"/>
  <c r="I13" i="9"/>
  <c r="I27" i="9" s="1"/>
  <c r="F13" i="9"/>
  <c r="F27" i="9" s="1"/>
  <c r="E13" i="9"/>
  <c r="E27" i="9" s="1"/>
  <c r="D13" i="9"/>
  <c r="D27" i="9" s="1"/>
  <c r="C13" i="9"/>
  <c r="N33" i="11" l="1"/>
  <c r="N32" i="11"/>
  <c r="C10" i="10"/>
  <c r="J45" i="10"/>
  <c r="L24" i="12"/>
  <c r="J27" i="9"/>
  <c r="D45" i="10"/>
  <c r="K45" i="10"/>
  <c r="S45" i="10"/>
  <c r="F45" i="10"/>
  <c r="I33" i="11"/>
  <c r="R45" i="10"/>
  <c r="C27" i="9"/>
  <c r="K27" i="9"/>
  <c r="T45" i="10"/>
  <c r="E45" i="10"/>
  <c r="J33" i="11"/>
  <c r="L35" i="12"/>
  <c r="N21" i="11"/>
  <c r="C45" i="10"/>
  <c r="L26" i="6" l="1"/>
  <c r="K26" i="6"/>
  <c r="J26" i="6"/>
  <c r="I26" i="6"/>
  <c r="F26" i="6"/>
  <c r="E26" i="6"/>
  <c r="D26" i="6"/>
  <c r="C26" i="6"/>
  <c r="L13" i="6"/>
  <c r="L27" i="6" s="1"/>
  <c r="K13" i="6"/>
  <c r="K27" i="6" s="1"/>
  <c r="J13" i="6"/>
  <c r="I13" i="6"/>
  <c r="F13" i="6"/>
  <c r="F27" i="6" s="1"/>
  <c r="E13" i="6"/>
  <c r="E27" i="6" s="1"/>
  <c r="D13" i="6"/>
  <c r="D27" i="6" s="1"/>
  <c r="C13" i="6"/>
  <c r="I27" i="6" l="1"/>
  <c r="J27" i="6"/>
  <c r="C27" i="6"/>
  <c r="L33" i="5"/>
  <c r="K32" i="5"/>
  <c r="J32" i="5"/>
  <c r="I32" i="5"/>
  <c r="H32" i="5"/>
  <c r="F32" i="5"/>
  <c r="E32" i="5"/>
  <c r="D32" i="5"/>
  <c r="C32" i="5"/>
  <c r="K24" i="5"/>
  <c r="J24" i="5"/>
  <c r="I24" i="5"/>
  <c r="H24" i="5"/>
  <c r="F24" i="5"/>
  <c r="E24" i="5"/>
  <c r="D24" i="5"/>
  <c r="C24" i="5"/>
  <c r="L11" i="5"/>
  <c r="L24" i="5" l="1"/>
  <c r="L35" i="5" s="1"/>
  <c r="N40" i="2" l="1"/>
  <c r="M40" i="2"/>
  <c r="I40" i="2"/>
  <c r="H40" i="2"/>
  <c r="D40" i="2"/>
  <c r="C40" i="2"/>
  <c r="T34" i="2"/>
  <c r="R34" i="2"/>
  <c r="P34" i="2"/>
  <c r="O34" i="2"/>
  <c r="N34" i="2"/>
  <c r="M34" i="2"/>
  <c r="K34" i="2"/>
  <c r="J34" i="2"/>
  <c r="I34" i="2"/>
  <c r="H34" i="2"/>
  <c r="F34" i="2"/>
  <c r="E34" i="2"/>
  <c r="D34" i="2"/>
  <c r="C34" i="2"/>
  <c r="K23" i="2"/>
  <c r="J23" i="2"/>
  <c r="I23" i="2"/>
  <c r="H23" i="2"/>
  <c r="F23" i="2"/>
  <c r="E23" i="2"/>
  <c r="D23" i="2"/>
  <c r="C23" i="2"/>
  <c r="U17" i="2"/>
  <c r="T17" i="2"/>
  <c r="S17" i="2"/>
  <c r="R17" i="2"/>
  <c r="P17" i="2"/>
  <c r="O17" i="2"/>
  <c r="N17" i="2"/>
  <c r="M17" i="2"/>
  <c r="K17" i="2"/>
  <c r="J17" i="2"/>
  <c r="I17" i="2"/>
  <c r="H17" i="2"/>
  <c r="F17" i="2"/>
  <c r="E17" i="2"/>
  <c r="D17" i="2"/>
  <c r="C17" i="2"/>
  <c r="U11" i="2"/>
  <c r="T11" i="2"/>
  <c r="S11" i="2"/>
  <c r="R11" i="2"/>
  <c r="P11" i="2"/>
  <c r="O11" i="2"/>
  <c r="N11" i="2"/>
  <c r="M11" i="2"/>
  <c r="K11" i="2"/>
  <c r="J11" i="2"/>
  <c r="I11" i="2"/>
  <c r="H11" i="2"/>
  <c r="F11" i="2"/>
  <c r="E11" i="2"/>
  <c r="D11" i="2"/>
  <c r="C11" i="2"/>
  <c r="C35" i="2" l="1"/>
  <c r="R56" i="2"/>
  <c r="U56" i="2"/>
  <c r="C12" i="2"/>
  <c r="S56" i="2"/>
  <c r="C18" i="2"/>
  <c r="T56" i="2"/>
</calcChain>
</file>

<file path=xl/sharedStrings.xml><?xml version="1.0" encoding="utf-8"?>
<sst xmlns="http://schemas.openxmlformats.org/spreadsheetml/2006/main" count="2728" uniqueCount="871">
  <si>
    <t xml:space="preserve"> </t>
  </si>
  <si>
    <r>
      <rPr>
        <sz val="9"/>
        <rFont val="標楷體"/>
        <family val="4"/>
        <charset val="136"/>
      </rPr>
      <t>類別</t>
    </r>
  </si>
  <si>
    <r>
      <rPr>
        <sz val="8"/>
        <rFont val="標楷體"/>
        <family val="4"/>
        <charset val="136"/>
      </rPr>
      <t>科目名稱</t>
    </r>
  </si>
  <si>
    <r>
      <rPr>
        <sz val="8"/>
        <rFont val="標楷體"/>
        <family val="4"/>
        <charset val="136"/>
      </rPr>
      <t>第一學年</t>
    </r>
  </si>
  <si>
    <r>
      <rPr>
        <sz val="8"/>
        <rFont val="標楷體"/>
        <family val="4"/>
        <charset val="136"/>
      </rPr>
      <t>第二學年</t>
    </r>
  </si>
  <si>
    <r>
      <rPr>
        <sz val="8"/>
        <rFont val="標楷體"/>
        <family val="4"/>
        <charset val="136"/>
      </rPr>
      <t>第三學年</t>
    </r>
  </si>
  <si>
    <r>
      <rPr>
        <sz val="8"/>
        <rFont val="標楷體"/>
        <family val="4"/>
        <charset val="136"/>
      </rPr>
      <t>第四學年</t>
    </r>
  </si>
  <si>
    <r>
      <rPr>
        <sz val="8"/>
        <rFont val="標楷體"/>
        <family val="4"/>
        <charset val="136"/>
      </rPr>
      <t>上</t>
    </r>
  </si>
  <si>
    <r>
      <rPr>
        <sz val="8"/>
        <rFont val="標楷體"/>
        <family val="4"/>
        <charset val="136"/>
      </rPr>
      <t>下</t>
    </r>
  </si>
  <si>
    <r>
      <rPr>
        <sz val="7"/>
        <rFont val="標楷體"/>
        <family val="4"/>
        <charset val="136"/>
      </rPr>
      <t>學分</t>
    </r>
  </si>
  <si>
    <r>
      <rPr>
        <sz val="7"/>
        <rFont val="標楷體"/>
        <family val="4"/>
        <charset val="136"/>
      </rPr>
      <t>時數</t>
    </r>
  </si>
  <si>
    <r>
      <rPr>
        <sz val="9"/>
        <rFont val="標楷體"/>
        <family val="4"/>
        <charset val="136"/>
      </rPr>
      <t>基礎通識</t>
    </r>
  </si>
  <si>
    <r>
      <rPr>
        <sz val="9"/>
        <color indexed="8"/>
        <rFont val="標楷體"/>
        <family val="4"/>
        <charset val="136"/>
      </rPr>
      <t>中文閱讀與寫作</t>
    </r>
  </si>
  <si>
    <r>
      <rPr>
        <sz val="9"/>
        <color indexed="8"/>
        <rFont val="標楷體"/>
        <family val="4"/>
        <charset val="136"/>
      </rPr>
      <t>體育</t>
    </r>
    <r>
      <rPr>
        <sz val="9"/>
        <color indexed="8"/>
        <rFont val="Arial"/>
        <family val="2"/>
      </rPr>
      <t>(</t>
    </r>
    <r>
      <rPr>
        <sz val="9"/>
        <color indexed="8"/>
        <rFont val="標楷體"/>
        <family val="4"/>
        <charset val="136"/>
      </rPr>
      <t>三</t>
    </r>
    <r>
      <rPr>
        <sz val="9"/>
        <color indexed="8"/>
        <rFont val="Arial"/>
        <family val="2"/>
      </rPr>
      <t>)</t>
    </r>
  </si>
  <si>
    <r>
      <rPr>
        <sz val="9"/>
        <color indexed="8"/>
        <rFont val="標楷體"/>
        <family val="4"/>
        <charset val="136"/>
      </rPr>
      <t>共同外語</t>
    </r>
    <r>
      <rPr>
        <sz val="9"/>
        <color indexed="8"/>
        <rFont val="Arial"/>
        <family val="2"/>
      </rPr>
      <t>(</t>
    </r>
    <r>
      <rPr>
        <sz val="9"/>
        <color indexed="8"/>
        <rFont val="標楷體"/>
        <family val="4"/>
        <charset val="136"/>
      </rPr>
      <t>一</t>
    </r>
    <r>
      <rPr>
        <sz val="9"/>
        <color indexed="8"/>
        <rFont val="Arial"/>
        <family val="2"/>
      </rPr>
      <t>)</t>
    </r>
  </si>
  <si>
    <r>
      <rPr>
        <sz val="9"/>
        <color indexed="8"/>
        <rFont val="標楷體"/>
        <family val="4"/>
        <charset val="136"/>
      </rPr>
      <t>共同外語</t>
    </r>
    <r>
      <rPr>
        <sz val="9"/>
        <color indexed="8"/>
        <rFont val="Arial"/>
        <family val="2"/>
      </rPr>
      <t>(</t>
    </r>
    <r>
      <rPr>
        <sz val="9"/>
        <color indexed="8"/>
        <rFont val="標楷體"/>
        <family val="4"/>
        <charset val="136"/>
      </rPr>
      <t>二</t>
    </r>
    <r>
      <rPr>
        <sz val="9"/>
        <color indexed="8"/>
        <rFont val="Arial"/>
        <family val="2"/>
      </rPr>
      <t>)(</t>
    </r>
    <r>
      <rPr>
        <sz val="9"/>
        <color indexed="8"/>
        <rFont val="標楷體"/>
        <family val="4"/>
        <charset val="136"/>
      </rPr>
      <t>三</t>
    </r>
    <r>
      <rPr>
        <sz val="9"/>
        <color indexed="8"/>
        <rFont val="Arial"/>
        <family val="2"/>
      </rPr>
      <t>)</t>
    </r>
  </si>
  <si>
    <r>
      <rPr>
        <sz val="9"/>
        <color indexed="8"/>
        <rFont val="標楷體"/>
        <family val="4"/>
        <charset val="136"/>
      </rPr>
      <t>體育</t>
    </r>
    <r>
      <rPr>
        <sz val="9"/>
        <color indexed="8"/>
        <rFont val="Arial"/>
        <family val="2"/>
      </rPr>
      <t>(</t>
    </r>
    <r>
      <rPr>
        <sz val="9"/>
        <color indexed="8"/>
        <rFont val="標楷體"/>
        <family val="4"/>
        <charset val="136"/>
      </rPr>
      <t>一</t>
    </r>
    <r>
      <rPr>
        <sz val="9"/>
        <color indexed="8"/>
        <rFont val="Arial"/>
        <family val="2"/>
      </rPr>
      <t>)(</t>
    </r>
    <r>
      <rPr>
        <sz val="9"/>
        <color indexed="8"/>
        <rFont val="標楷體"/>
        <family val="4"/>
        <charset val="136"/>
      </rPr>
      <t>二</t>
    </r>
    <r>
      <rPr>
        <sz val="9"/>
        <color indexed="8"/>
        <rFont val="Arial"/>
        <family val="2"/>
      </rPr>
      <t>)</t>
    </r>
  </si>
  <si>
    <r>
      <rPr>
        <b/>
        <sz val="10"/>
        <color indexed="8"/>
        <rFont val="標楷體"/>
        <family val="4"/>
        <charset val="136"/>
      </rPr>
      <t>小計</t>
    </r>
  </si>
  <si>
    <r>
      <rPr>
        <b/>
        <sz val="8"/>
        <color indexed="8"/>
        <rFont val="標楷體"/>
        <family val="4"/>
        <charset val="136"/>
      </rPr>
      <t>類別學分小計</t>
    </r>
  </si>
  <si>
    <r>
      <t>1.</t>
    </r>
    <r>
      <rPr>
        <sz val="9"/>
        <color indexed="8"/>
        <rFont val="標楷體"/>
        <family val="4"/>
        <charset val="136"/>
      </rPr>
      <t>共同外語課程需修滿</t>
    </r>
    <r>
      <rPr>
        <sz val="9"/>
        <color indexed="8"/>
        <rFont val="Arial"/>
        <family val="2"/>
      </rPr>
      <t>6</t>
    </r>
    <r>
      <rPr>
        <sz val="9"/>
        <color indexed="8"/>
        <rFont val="標楷體"/>
        <family val="4"/>
        <charset val="136"/>
      </rPr>
      <t xml:space="preserve">學分，一年級上學期為「共同英語」課程，修畢後可選擇英語或日語做為共同外語課程。
</t>
    </r>
    <r>
      <rPr>
        <sz val="9"/>
        <color indexed="8"/>
        <rFont val="Arial"/>
        <family val="2"/>
      </rPr>
      <t>2.</t>
    </r>
    <r>
      <rPr>
        <sz val="9"/>
        <color indexed="8"/>
        <rFont val="標楷體"/>
        <family val="4"/>
        <charset val="136"/>
      </rPr>
      <t>選擇英語為外語課程者，應修習「職場英語</t>
    </r>
    <r>
      <rPr>
        <sz val="9"/>
        <color indexed="8"/>
        <rFont val="Arial"/>
        <family val="2"/>
      </rPr>
      <t>(</t>
    </r>
    <r>
      <rPr>
        <sz val="9"/>
        <color indexed="8"/>
        <rFont val="標楷體"/>
        <family val="4"/>
        <charset val="136"/>
      </rPr>
      <t>一</t>
    </r>
    <r>
      <rPr>
        <sz val="9"/>
        <color indexed="8"/>
        <rFont val="Arial"/>
        <family val="2"/>
      </rPr>
      <t>)</t>
    </r>
    <r>
      <rPr>
        <sz val="9"/>
        <color indexed="8"/>
        <rFont val="標楷體"/>
        <family val="4"/>
        <charset val="136"/>
      </rPr>
      <t>」和「職場英語</t>
    </r>
    <r>
      <rPr>
        <sz val="9"/>
        <color indexed="8"/>
        <rFont val="Arial"/>
        <family val="2"/>
      </rPr>
      <t>(</t>
    </r>
    <r>
      <rPr>
        <sz val="9"/>
        <color indexed="8"/>
        <rFont val="標楷體"/>
        <family val="4"/>
        <charset val="136"/>
      </rPr>
      <t>二</t>
    </r>
    <r>
      <rPr>
        <sz val="9"/>
        <color indexed="8"/>
        <rFont val="Arial"/>
        <family val="2"/>
      </rPr>
      <t>)</t>
    </r>
    <r>
      <rPr>
        <sz val="9"/>
        <color indexed="8"/>
        <rFont val="標楷體"/>
        <family val="4"/>
        <charset val="136"/>
      </rPr>
      <t>」；選擇日語為外語課程者，則修習「共同日語</t>
    </r>
    <r>
      <rPr>
        <sz val="9"/>
        <color indexed="8"/>
        <rFont val="Arial"/>
        <family val="2"/>
      </rPr>
      <t>(</t>
    </r>
    <r>
      <rPr>
        <sz val="9"/>
        <color indexed="8"/>
        <rFont val="標楷體"/>
        <family val="4"/>
        <charset val="136"/>
      </rPr>
      <t>一</t>
    </r>
    <r>
      <rPr>
        <sz val="9"/>
        <color indexed="8"/>
        <rFont val="Arial"/>
        <family val="2"/>
      </rPr>
      <t>)</t>
    </r>
    <r>
      <rPr>
        <sz val="9"/>
        <color indexed="8"/>
        <rFont val="標楷體"/>
        <family val="4"/>
        <charset val="136"/>
      </rPr>
      <t>」和「共同日語</t>
    </r>
    <r>
      <rPr>
        <sz val="9"/>
        <color indexed="8"/>
        <rFont val="Arial"/>
        <family val="2"/>
      </rPr>
      <t>(</t>
    </r>
    <r>
      <rPr>
        <sz val="9"/>
        <color indexed="8"/>
        <rFont val="標楷體"/>
        <family val="4"/>
        <charset val="136"/>
      </rPr>
      <t>二</t>
    </r>
    <r>
      <rPr>
        <sz val="9"/>
        <color indexed="8"/>
        <rFont val="Arial"/>
        <family val="2"/>
      </rPr>
      <t>)</t>
    </r>
    <r>
      <rPr>
        <sz val="9"/>
        <color indexed="8"/>
        <rFont val="標楷體"/>
        <family val="4"/>
        <charset val="136"/>
      </rPr>
      <t xml:space="preserve">」；選定語言後，不可交換和異動。
</t>
    </r>
    <r>
      <rPr>
        <sz val="9"/>
        <color indexed="8"/>
        <rFont val="Arial"/>
        <family val="2"/>
      </rPr>
      <t>3.</t>
    </r>
    <r>
      <rPr>
        <sz val="9"/>
        <color indexed="8"/>
        <rFont val="標楷體"/>
        <family val="4"/>
        <charset val="136"/>
      </rPr>
      <t>如欲修兩種語言為外語課程者，超過</t>
    </r>
    <r>
      <rPr>
        <sz val="9"/>
        <color indexed="8"/>
        <rFont val="Arial"/>
        <family val="2"/>
      </rPr>
      <t>6</t>
    </r>
    <r>
      <rPr>
        <sz val="9"/>
        <color indexed="8"/>
        <rFont val="標楷體"/>
        <family val="4"/>
        <charset val="136"/>
      </rPr>
      <t>學分則列為多元通識</t>
    </r>
    <r>
      <rPr>
        <sz val="9"/>
        <color indexed="8"/>
        <rFont val="Arial"/>
        <family val="2"/>
      </rPr>
      <t>(</t>
    </r>
    <r>
      <rPr>
        <sz val="9"/>
        <color indexed="8"/>
        <rFont val="標楷體"/>
        <family val="4"/>
        <charset val="136"/>
      </rPr>
      <t>人文學分</t>
    </r>
    <r>
      <rPr>
        <sz val="9"/>
        <color indexed="8"/>
        <rFont val="Arial"/>
        <family val="2"/>
      </rPr>
      <t>)</t>
    </r>
    <r>
      <rPr>
        <sz val="9"/>
        <color indexed="8"/>
        <rFont val="標楷體"/>
        <family val="4"/>
        <charset val="136"/>
      </rPr>
      <t>；若要持續增強外語能力者，亦可選修多元通識人文藝術領域的外語課程。</t>
    </r>
  </si>
  <si>
    <r>
      <rPr>
        <sz val="9"/>
        <rFont val="標楷體"/>
        <family val="4"/>
        <charset val="136"/>
      </rPr>
      <t>職用通識</t>
    </r>
  </si>
  <si>
    <r>
      <rPr>
        <sz val="9"/>
        <color indexed="8"/>
        <rFont val="標楷體"/>
        <family val="4"/>
        <charset val="136"/>
      </rPr>
      <t>勞作教育</t>
    </r>
    <r>
      <rPr>
        <sz val="9"/>
        <color indexed="8"/>
        <rFont val="Arial"/>
        <family val="2"/>
      </rPr>
      <t>(</t>
    </r>
    <r>
      <rPr>
        <sz val="9"/>
        <color indexed="8"/>
        <rFont val="標楷體"/>
        <family val="4"/>
        <charset val="136"/>
      </rPr>
      <t>一</t>
    </r>
    <r>
      <rPr>
        <sz val="9"/>
        <color indexed="8"/>
        <rFont val="Arial"/>
        <family val="2"/>
      </rPr>
      <t>)(</t>
    </r>
    <r>
      <rPr>
        <sz val="9"/>
        <color indexed="8"/>
        <rFont val="標楷體"/>
        <family val="4"/>
        <charset val="136"/>
      </rPr>
      <t>二</t>
    </r>
    <r>
      <rPr>
        <sz val="9"/>
        <color indexed="8"/>
        <rFont val="Arial"/>
        <family val="2"/>
      </rPr>
      <t>)</t>
    </r>
  </si>
  <si>
    <r>
      <rPr>
        <sz val="9"/>
        <color indexed="8"/>
        <rFont val="標楷體"/>
        <family val="4"/>
        <charset val="136"/>
      </rPr>
      <t>服務學習</t>
    </r>
    <r>
      <rPr>
        <sz val="9"/>
        <color indexed="8"/>
        <rFont val="Arial"/>
        <family val="2"/>
      </rPr>
      <t>(</t>
    </r>
    <r>
      <rPr>
        <sz val="9"/>
        <color indexed="8"/>
        <rFont val="標楷體"/>
        <family val="4"/>
        <charset val="136"/>
      </rPr>
      <t>一</t>
    </r>
    <r>
      <rPr>
        <sz val="9"/>
        <color indexed="8"/>
        <rFont val="Arial"/>
        <family val="2"/>
      </rPr>
      <t>)(</t>
    </r>
    <r>
      <rPr>
        <sz val="9"/>
        <color indexed="8"/>
        <rFont val="標楷體"/>
        <family val="4"/>
        <charset val="136"/>
      </rPr>
      <t>二</t>
    </r>
    <r>
      <rPr>
        <sz val="9"/>
        <color indexed="8"/>
        <rFont val="Arial"/>
        <family val="2"/>
      </rPr>
      <t>)</t>
    </r>
  </si>
  <si>
    <r>
      <rPr>
        <sz val="9"/>
        <rFont val="標楷體"/>
        <family val="4"/>
        <charset val="136"/>
      </rPr>
      <t>職場應用文</t>
    </r>
  </si>
  <si>
    <r>
      <rPr>
        <sz val="9"/>
        <color indexed="8"/>
        <rFont val="標楷體"/>
        <family val="4"/>
        <charset val="136"/>
      </rPr>
      <t>職場禮儀與口語表達</t>
    </r>
  </si>
  <si>
    <r>
      <rPr>
        <sz val="9"/>
        <color indexed="8"/>
        <rFont val="標楷體"/>
        <family val="4"/>
        <charset val="136"/>
      </rPr>
      <t>法律與生活</t>
    </r>
  </si>
  <si>
    <r>
      <rPr>
        <sz val="9"/>
        <rFont val="標楷體"/>
        <family val="4"/>
        <charset val="136"/>
      </rPr>
      <t>多元通識</t>
    </r>
  </si>
  <si>
    <r>
      <t>1.</t>
    </r>
    <r>
      <rPr>
        <sz val="8"/>
        <rFont val="標楷體"/>
        <family val="4"/>
        <charset val="136"/>
      </rPr>
      <t>為符合本校「通識規劃特色」，同學畢業應修滿「基礎通識」１４學分、「職用通識」８學分及「多元通識」６</t>
    </r>
    <r>
      <rPr>
        <sz val="8"/>
        <rFont val="Arial"/>
        <family val="2"/>
      </rPr>
      <t xml:space="preserve"> </t>
    </r>
    <r>
      <rPr>
        <sz val="8"/>
        <rFont val="標楷體"/>
        <family val="4"/>
        <charset val="136"/>
      </rPr>
      <t xml:space="preserve">學分，共計２８學分。
</t>
    </r>
    <r>
      <rPr>
        <sz val="8"/>
        <rFont val="Arial"/>
        <family val="2"/>
      </rPr>
      <t>2.</t>
    </r>
    <r>
      <rPr>
        <sz val="8"/>
        <rFont val="標楷體"/>
        <family val="4"/>
        <charset val="136"/>
      </rPr>
      <t>「多元通識」由通識教育中心訂定預選課程，預選後列出應選修之人文藝術領域、自然科技領域及社會科學領域三類之應開課程後，請至少於</t>
    </r>
    <r>
      <rPr>
        <sz val="8"/>
        <color indexed="10"/>
        <rFont val="標楷體"/>
        <family val="4"/>
        <charset val="136"/>
      </rPr>
      <t>２領域</t>
    </r>
    <r>
      <rPr>
        <sz val="8"/>
        <rFont val="標楷體"/>
        <family val="4"/>
        <charset val="136"/>
      </rPr>
      <t xml:space="preserve">以上選修，共計６學分之課程。
</t>
    </r>
    <r>
      <rPr>
        <sz val="8"/>
        <rFont val="Arial"/>
        <family val="2"/>
      </rPr>
      <t>3.102</t>
    </r>
    <r>
      <rPr>
        <sz val="8"/>
        <rFont val="標楷體"/>
        <family val="4"/>
        <charset val="136"/>
      </rPr>
      <t xml:space="preserve">學年度起，選通識中心所公布各院、系、學程所提供之輔助課程，亦可承認作為通識選修課程，唯學生選修所隸屬學院提供之院必、院選修課程，及所隸屬系、學程提供之課程，則不予承認。
</t>
    </r>
    <r>
      <rPr>
        <sz val="8"/>
        <rFont val="Arial"/>
        <family val="2"/>
      </rPr>
      <t>4.</t>
    </r>
    <r>
      <rPr>
        <sz val="8"/>
        <rFont val="標楷體"/>
        <family val="4"/>
        <charset val="136"/>
      </rPr>
      <t>「名人講座」係跨類別選修課程，可抵「多元通識課程」中任一門課（抵２學分），以一次為限。</t>
    </r>
  </si>
  <si>
    <r>
      <rPr>
        <b/>
        <sz val="9"/>
        <color indexed="8"/>
        <rFont val="標楷體"/>
        <family val="4"/>
        <charset val="136"/>
      </rPr>
      <t>類別學分小計</t>
    </r>
  </si>
  <si>
    <r>
      <rPr>
        <sz val="9"/>
        <rFont val="標楷體"/>
        <family val="4"/>
        <charset val="136"/>
      </rPr>
      <t>院必修課程</t>
    </r>
  </si>
  <si>
    <r>
      <rPr>
        <sz val="10"/>
        <rFont val="標楷體"/>
        <family val="4"/>
        <charset val="136"/>
      </rPr>
      <t>管理學</t>
    </r>
  </si>
  <si>
    <r>
      <rPr>
        <sz val="10"/>
        <rFont val="標楷體"/>
        <family val="4"/>
        <charset val="136"/>
      </rPr>
      <t>國際禮儀</t>
    </r>
  </si>
  <si>
    <r>
      <rPr>
        <sz val="10"/>
        <rFont val="標楷體"/>
        <family val="4"/>
        <charset val="136"/>
      </rPr>
      <t>民生產業講座</t>
    </r>
  </si>
  <si>
    <r>
      <rPr>
        <sz val="10"/>
        <rFont val="標楷體"/>
        <family val="4"/>
        <charset val="136"/>
      </rPr>
      <t>職場倫理</t>
    </r>
  </si>
  <si>
    <r>
      <rPr>
        <sz val="12"/>
        <rFont val="標楷體"/>
        <family val="4"/>
        <charset val="136"/>
      </rPr>
      <t>小計</t>
    </r>
  </si>
  <si>
    <r>
      <rPr>
        <b/>
        <sz val="12"/>
        <rFont val="標楷體"/>
        <family val="4"/>
        <charset val="136"/>
      </rPr>
      <t>類別學分小計</t>
    </r>
  </si>
  <si>
    <r>
      <rPr>
        <sz val="9"/>
        <color indexed="8"/>
        <rFont val="標楷體"/>
        <family val="4"/>
        <charset val="136"/>
      </rPr>
      <t>類別學分小計</t>
    </r>
  </si>
  <si>
    <r>
      <rPr>
        <sz val="9"/>
        <rFont val="標楷體"/>
        <family val="4"/>
        <charset val="136"/>
      </rPr>
      <t>基礎必修科目</t>
    </r>
  </si>
  <si>
    <r>
      <rPr>
        <sz val="10"/>
        <rFont val="標楷體"/>
        <family val="4"/>
        <charset val="136"/>
      </rPr>
      <t>休閒遊憩事業概論</t>
    </r>
  </si>
  <si>
    <r>
      <rPr>
        <sz val="10"/>
        <rFont val="標楷體"/>
        <family val="4"/>
        <charset val="136"/>
      </rPr>
      <t>水域休閒活動</t>
    </r>
    <r>
      <rPr>
        <sz val="10"/>
        <rFont val="Arial"/>
        <family val="2"/>
      </rPr>
      <t>(</t>
    </r>
    <r>
      <rPr>
        <sz val="10"/>
        <rFont val="標楷體"/>
        <family val="4"/>
        <charset val="136"/>
      </rPr>
      <t>一</t>
    </r>
    <r>
      <rPr>
        <sz val="10"/>
        <rFont val="Arial"/>
        <family val="2"/>
      </rPr>
      <t>)</t>
    </r>
  </si>
  <si>
    <r>
      <rPr>
        <sz val="10"/>
        <rFont val="標楷體"/>
        <family val="4"/>
        <charset val="136"/>
      </rPr>
      <t>休閒設施規劃與管理</t>
    </r>
  </si>
  <si>
    <r>
      <rPr>
        <sz val="10"/>
        <rFont val="標楷體"/>
        <family val="4"/>
        <charset val="136"/>
      </rPr>
      <t>校外實習</t>
    </r>
    <r>
      <rPr>
        <sz val="10"/>
        <rFont val="Arial"/>
        <family val="2"/>
      </rPr>
      <t>(</t>
    </r>
    <r>
      <rPr>
        <sz val="10"/>
        <rFont val="標楷體"/>
        <family val="4"/>
        <charset val="136"/>
      </rPr>
      <t>一</t>
    </r>
    <r>
      <rPr>
        <sz val="10"/>
        <rFont val="Arial"/>
        <family val="2"/>
      </rPr>
      <t>)(</t>
    </r>
    <r>
      <rPr>
        <sz val="10"/>
        <rFont val="標楷體"/>
        <family val="4"/>
        <charset val="136"/>
      </rPr>
      <t>二</t>
    </r>
    <r>
      <rPr>
        <sz val="10"/>
        <rFont val="Arial"/>
        <family val="2"/>
      </rPr>
      <t>)</t>
    </r>
  </si>
  <si>
    <r>
      <rPr>
        <sz val="8"/>
        <rFont val="標楷體"/>
        <family val="4"/>
        <charset val="136"/>
      </rPr>
      <t>專業英語</t>
    </r>
    <r>
      <rPr>
        <sz val="8"/>
        <rFont val="Arial"/>
        <family val="2"/>
      </rPr>
      <t>(</t>
    </r>
    <r>
      <rPr>
        <sz val="8"/>
        <rFont val="標楷體"/>
        <family val="4"/>
        <charset val="136"/>
      </rPr>
      <t>一</t>
    </r>
    <r>
      <rPr>
        <sz val="8"/>
        <rFont val="Arial"/>
        <family val="2"/>
      </rPr>
      <t>)(</t>
    </r>
    <r>
      <rPr>
        <sz val="8"/>
        <rFont val="標楷體"/>
        <family val="4"/>
        <charset val="136"/>
      </rPr>
      <t>二</t>
    </r>
    <r>
      <rPr>
        <sz val="8"/>
        <rFont val="Arial"/>
        <family val="2"/>
      </rPr>
      <t>)</t>
    </r>
  </si>
  <si>
    <r>
      <rPr>
        <sz val="10"/>
        <rFont val="標楷體"/>
        <family val="4"/>
        <charset val="136"/>
      </rPr>
      <t>戶外休閒領導體驗</t>
    </r>
  </si>
  <si>
    <r>
      <rPr>
        <sz val="10"/>
        <rFont val="標楷體"/>
        <family val="4"/>
        <charset val="136"/>
      </rPr>
      <t>陸上休閒活動</t>
    </r>
    <r>
      <rPr>
        <sz val="10"/>
        <rFont val="Arial"/>
        <family val="2"/>
      </rPr>
      <t>(</t>
    </r>
    <r>
      <rPr>
        <sz val="10"/>
        <rFont val="標楷體"/>
        <family val="4"/>
        <charset val="136"/>
      </rPr>
      <t>一</t>
    </r>
    <r>
      <rPr>
        <sz val="10"/>
        <rFont val="Arial"/>
        <family val="2"/>
      </rPr>
      <t>)</t>
    </r>
  </si>
  <si>
    <r>
      <rPr>
        <sz val="10"/>
        <rFont val="標楷體"/>
        <family val="4"/>
        <charset val="136"/>
      </rPr>
      <t>高爾夫理論與實務</t>
    </r>
    <r>
      <rPr>
        <sz val="10"/>
        <rFont val="Arial"/>
        <family val="2"/>
      </rPr>
      <t>(</t>
    </r>
    <r>
      <rPr>
        <sz val="10"/>
        <rFont val="標楷體"/>
        <family val="4"/>
        <charset val="136"/>
      </rPr>
      <t>二</t>
    </r>
    <r>
      <rPr>
        <sz val="10"/>
        <rFont val="Arial"/>
        <family val="2"/>
      </rPr>
      <t>)(</t>
    </r>
    <r>
      <rPr>
        <sz val="10"/>
        <rFont val="標楷體"/>
        <family val="4"/>
        <charset val="136"/>
      </rPr>
      <t>三</t>
    </r>
    <r>
      <rPr>
        <sz val="10"/>
        <rFont val="Arial"/>
        <family val="2"/>
      </rPr>
      <t>)</t>
    </r>
  </si>
  <si>
    <r>
      <rPr>
        <sz val="10"/>
        <rFont val="標楷體"/>
        <family val="4"/>
        <charset val="136"/>
      </rPr>
      <t>高爾夫運動實務</t>
    </r>
  </si>
  <si>
    <r>
      <rPr>
        <sz val="10"/>
        <rFont val="標楷體"/>
        <family val="4"/>
        <charset val="136"/>
      </rPr>
      <t>高爾夫基礎理論</t>
    </r>
  </si>
  <si>
    <r>
      <rPr>
        <sz val="10"/>
        <rFont val="標楷體"/>
        <family val="4"/>
        <charset val="136"/>
      </rPr>
      <t>高爾夫理論與實務</t>
    </r>
    <r>
      <rPr>
        <sz val="10"/>
        <rFont val="Arial"/>
        <family val="2"/>
      </rPr>
      <t>(</t>
    </r>
    <r>
      <rPr>
        <sz val="10"/>
        <rFont val="標楷體"/>
        <family val="4"/>
        <charset val="136"/>
      </rPr>
      <t>一</t>
    </r>
    <r>
      <rPr>
        <sz val="10"/>
        <rFont val="Arial"/>
        <family val="2"/>
      </rPr>
      <t>)</t>
    </r>
  </si>
  <si>
    <r>
      <rPr>
        <sz val="10"/>
        <rFont val="標楷體"/>
        <family val="4"/>
        <charset val="136"/>
      </rPr>
      <t>專題製作</t>
    </r>
    <r>
      <rPr>
        <sz val="10"/>
        <rFont val="Arial"/>
        <family val="2"/>
      </rPr>
      <t>(</t>
    </r>
    <r>
      <rPr>
        <sz val="10"/>
        <rFont val="標楷體"/>
        <family val="4"/>
        <charset val="136"/>
      </rPr>
      <t>一</t>
    </r>
    <r>
      <rPr>
        <sz val="10"/>
        <rFont val="Arial"/>
        <family val="2"/>
      </rPr>
      <t>)(</t>
    </r>
    <r>
      <rPr>
        <sz val="10"/>
        <rFont val="標楷體"/>
        <family val="4"/>
        <charset val="136"/>
      </rPr>
      <t>二</t>
    </r>
    <r>
      <rPr>
        <sz val="10"/>
        <rFont val="Arial"/>
        <family val="2"/>
      </rPr>
      <t>)</t>
    </r>
  </si>
  <si>
    <r>
      <rPr>
        <sz val="10"/>
        <rFont val="標楷體"/>
        <family val="4"/>
        <charset val="136"/>
      </rPr>
      <t>陸上休閒活動</t>
    </r>
    <r>
      <rPr>
        <sz val="10"/>
        <rFont val="Arial"/>
        <family val="2"/>
      </rPr>
      <t>(</t>
    </r>
    <r>
      <rPr>
        <sz val="10"/>
        <rFont val="標楷體"/>
        <family val="4"/>
        <charset val="136"/>
      </rPr>
      <t>二</t>
    </r>
    <r>
      <rPr>
        <sz val="10"/>
        <rFont val="Arial"/>
        <family val="2"/>
      </rPr>
      <t>)</t>
    </r>
  </si>
  <si>
    <r>
      <rPr>
        <sz val="10"/>
        <rFont val="標楷體"/>
        <family val="4"/>
        <charset val="136"/>
      </rPr>
      <t>休閒事業經營與管理</t>
    </r>
  </si>
  <si>
    <r>
      <rPr>
        <b/>
        <sz val="12"/>
        <rFont val="標楷體"/>
        <family val="4"/>
        <charset val="136"/>
      </rPr>
      <t>小計</t>
    </r>
  </si>
  <si>
    <r>
      <rPr>
        <sz val="12"/>
        <rFont val="標楷體"/>
        <family val="4"/>
        <charset val="136"/>
      </rPr>
      <t>類別學分小計</t>
    </r>
  </si>
  <si>
    <r>
      <rPr>
        <sz val="8"/>
        <rFont val="標楷體"/>
        <family val="4"/>
        <charset val="136"/>
      </rPr>
      <t>專業選修科目</t>
    </r>
  </si>
  <si>
    <r>
      <rPr>
        <sz val="10"/>
        <rFont val="標楷體"/>
        <family val="4"/>
        <charset val="136"/>
      </rPr>
      <t>行銷管理</t>
    </r>
  </si>
  <si>
    <r>
      <rPr>
        <sz val="10"/>
        <rFont val="標楷體"/>
        <family val="4"/>
        <charset val="136"/>
      </rPr>
      <t>環境教育與解說實務</t>
    </r>
  </si>
  <si>
    <r>
      <rPr>
        <sz val="10"/>
        <rFont val="標楷體"/>
        <family val="4"/>
        <charset val="136"/>
      </rPr>
      <t>實用營養學</t>
    </r>
  </si>
  <si>
    <r>
      <rPr>
        <sz val="11"/>
        <rFont val="標楷體"/>
        <family val="4"/>
        <charset val="136"/>
      </rPr>
      <t>學期學分時數總計</t>
    </r>
  </si>
  <si>
    <r>
      <rPr>
        <sz val="10"/>
        <rFont val="標楷體"/>
        <family val="4"/>
        <charset val="136"/>
      </rPr>
      <t>基礎通識</t>
    </r>
    <r>
      <rPr>
        <sz val="10"/>
        <rFont val="Arial"/>
        <family val="2"/>
      </rPr>
      <t>14</t>
    </r>
    <r>
      <rPr>
        <sz val="10"/>
        <rFont val="標楷體"/>
        <family val="4"/>
        <charset val="136"/>
      </rPr>
      <t>學分、</t>
    </r>
    <r>
      <rPr>
        <sz val="10"/>
        <rFont val="Arial"/>
        <family val="2"/>
      </rPr>
      <t xml:space="preserve"> </t>
    </r>
    <r>
      <rPr>
        <sz val="10"/>
        <rFont val="標楷體"/>
        <family val="4"/>
        <charset val="136"/>
      </rPr>
      <t>職用通識</t>
    </r>
    <r>
      <rPr>
        <sz val="10"/>
        <rFont val="Arial"/>
        <family val="2"/>
      </rPr>
      <t>8</t>
    </r>
    <r>
      <rPr>
        <sz val="10"/>
        <rFont val="標楷體"/>
        <family val="4"/>
        <charset val="136"/>
      </rPr>
      <t>學分、多元通識</t>
    </r>
    <r>
      <rPr>
        <sz val="10"/>
        <rFont val="Arial"/>
        <family val="2"/>
      </rPr>
      <t>6</t>
    </r>
    <r>
      <rPr>
        <sz val="10"/>
        <rFont val="標楷體"/>
        <family val="4"/>
        <charset val="136"/>
      </rPr>
      <t>學分、院必修</t>
    </r>
    <r>
      <rPr>
        <sz val="10"/>
        <rFont val="Arial"/>
        <family val="2"/>
      </rPr>
      <t>8</t>
    </r>
    <r>
      <rPr>
        <sz val="10"/>
        <rFont val="標楷體"/>
        <family val="4"/>
        <charset val="136"/>
      </rPr>
      <t>學分，共計</t>
    </r>
    <r>
      <rPr>
        <sz val="10"/>
        <rFont val="Arial"/>
        <family val="2"/>
      </rPr>
      <t>36</t>
    </r>
    <r>
      <rPr>
        <sz val="10"/>
        <rFont val="標楷體"/>
        <family val="4"/>
        <charset val="136"/>
      </rPr>
      <t>學分。</t>
    </r>
  </si>
  <si>
    <r>
      <rPr>
        <sz val="10"/>
        <rFont val="標楷體"/>
        <family val="4"/>
        <charset val="136"/>
      </rPr>
      <t>專業必修</t>
    </r>
    <r>
      <rPr>
        <sz val="10"/>
        <rFont val="Arial"/>
        <family val="2"/>
      </rPr>
      <t>64</t>
    </r>
    <r>
      <rPr>
        <sz val="10"/>
        <rFont val="標楷體"/>
        <family val="4"/>
        <charset val="136"/>
      </rPr>
      <t>學分、專業最少應選修</t>
    </r>
    <r>
      <rPr>
        <sz val="10"/>
        <rFont val="Arial"/>
        <family val="2"/>
      </rPr>
      <t xml:space="preserve">28 </t>
    </r>
    <r>
      <rPr>
        <sz val="10"/>
        <rFont val="標楷體"/>
        <family val="4"/>
        <charset val="136"/>
      </rPr>
      <t>學分</t>
    </r>
    <r>
      <rPr>
        <sz val="10"/>
        <rFont val="Arial"/>
        <family val="2"/>
      </rPr>
      <t>(</t>
    </r>
    <r>
      <rPr>
        <sz val="10"/>
        <rFont val="標楷體"/>
        <family val="4"/>
        <charset val="136"/>
      </rPr>
      <t>可跨系選修最多</t>
    </r>
    <r>
      <rPr>
        <sz val="10"/>
        <rFont val="Arial"/>
        <family val="2"/>
      </rPr>
      <t>6</t>
    </r>
    <r>
      <rPr>
        <sz val="10"/>
        <rFont val="標楷體"/>
        <family val="4"/>
        <charset val="136"/>
      </rPr>
      <t>學分</t>
    </r>
    <r>
      <rPr>
        <sz val="10"/>
        <rFont val="Arial"/>
        <family val="2"/>
      </rPr>
      <t>)</t>
    </r>
    <r>
      <rPr>
        <sz val="10"/>
        <rFont val="標楷體"/>
        <family val="4"/>
        <charset val="136"/>
      </rPr>
      <t>、最低畢業學分數</t>
    </r>
    <r>
      <rPr>
        <sz val="10"/>
        <rFont val="Arial"/>
        <family val="2"/>
      </rPr>
      <t>128</t>
    </r>
    <r>
      <rPr>
        <sz val="10"/>
        <rFont val="標楷體"/>
        <family val="4"/>
        <charset val="136"/>
      </rPr>
      <t>學分。</t>
    </r>
  </si>
  <si>
    <r>
      <rPr>
        <sz val="10"/>
        <rFont val="標楷體"/>
        <family val="4"/>
        <charset val="136"/>
      </rPr>
      <t>專業選修科目：藍色欄位為遊憩活動模組課程，綠色欄位為休閒健康模組課程。</t>
    </r>
  </si>
  <si>
    <r>
      <rPr>
        <sz val="10"/>
        <rFont val="標楷體"/>
        <family val="4"/>
        <charset val="136"/>
      </rPr>
      <t>▲本系學生須於畢業前取得通過</t>
    </r>
    <r>
      <rPr>
        <sz val="10"/>
        <rFont val="Arial"/>
        <family val="2"/>
      </rPr>
      <t>CEF A2</t>
    </r>
    <r>
      <rPr>
        <sz val="10"/>
        <rFont val="標楷體"/>
        <family val="4"/>
        <charset val="136"/>
      </rPr>
      <t>級</t>
    </r>
    <r>
      <rPr>
        <sz val="10"/>
        <rFont val="Arial"/>
        <family val="2"/>
      </rPr>
      <t>(</t>
    </r>
    <r>
      <rPr>
        <sz val="10"/>
        <rFont val="標楷體"/>
        <family val="4"/>
        <charset val="136"/>
      </rPr>
      <t>全民英檢初級、多益</t>
    </r>
    <r>
      <rPr>
        <sz val="10"/>
        <rFont val="Arial"/>
        <family val="2"/>
      </rPr>
      <t>225</t>
    </r>
    <r>
      <rPr>
        <sz val="10"/>
        <rFont val="標楷體"/>
        <family val="4"/>
        <charset val="136"/>
      </rPr>
      <t>分以上、全球英檢</t>
    </r>
    <r>
      <rPr>
        <sz val="10"/>
        <rFont val="Arial"/>
        <family val="2"/>
      </rPr>
      <t>A2</t>
    </r>
    <r>
      <rPr>
        <sz val="10"/>
        <rFont val="標楷體"/>
        <family val="4"/>
        <charset val="136"/>
      </rPr>
      <t>級</t>
    </r>
    <r>
      <rPr>
        <sz val="10"/>
        <rFont val="Arial"/>
        <family val="2"/>
      </rPr>
      <t>)</t>
    </r>
    <r>
      <rPr>
        <sz val="10"/>
        <rFont val="標楷體"/>
        <family val="4"/>
        <charset val="136"/>
      </rPr>
      <t>英文檢測為畢業門檻，針對未能通過英文檢測之學生，應參加本校輔導措施。</t>
    </r>
  </si>
  <si>
    <r>
      <t>*</t>
    </r>
    <r>
      <rPr>
        <sz val="12"/>
        <rFont val="標楷體"/>
        <family val="4"/>
        <charset val="136"/>
      </rPr>
      <t>院選修依『臺北城市科技大學民生學院「職場專業英日語」選修準則』辦理，可抵各系專業選修學分。</t>
    </r>
  </si>
  <si>
    <r>
      <t>1.</t>
    </r>
    <r>
      <rPr>
        <sz val="8"/>
        <rFont val="標楷體"/>
        <family val="4"/>
        <charset val="136"/>
      </rPr>
      <t>為符合本校「通識規劃特色」，同學畢業應修滿「基礎通識」１４學分、「職用通識」８學分及「多元通識」６</t>
    </r>
    <r>
      <rPr>
        <sz val="8"/>
        <rFont val="Arial"/>
        <family val="2"/>
      </rPr>
      <t xml:space="preserve"> </t>
    </r>
    <r>
      <rPr>
        <sz val="8"/>
        <rFont val="標楷體"/>
        <family val="4"/>
        <charset val="136"/>
      </rPr>
      <t xml:space="preserve">學分，共計２８學分。
</t>
    </r>
    <r>
      <rPr>
        <sz val="8"/>
        <rFont val="Arial"/>
        <family val="2"/>
      </rPr>
      <t>2.</t>
    </r>
    <r>
      <rPr>
        <sz val="8"/>
        <rFont val="標楷體"/>
        <family val="4"/>
        <charset val="136"/>
      </rPr>
      <t>「多元通識」由通識教育中心訂定預選課程，預選後列出應選修之人文藝術領域、自然科技領域及社會科學領域三類之應開課程後，請至少於</t>
    </r>
    <r>
      <rPr>
        <sz val="8"/>
        <color indexed="10"/>
        <rFont val="標楷體"/>
        <family val="4"/>
        <charset val="136"/>
      </rPr>
      <t>２領域</t>
    </r>
    <r>
      <rPr>
        <sz val="8"/>
        <rFont val="標楷體"/>
        <family val="4"/>
        <charset val="136"/>
      </rPr>
      <t xml:space="preserve">以上選修，共計６學分之課程。
</t>
    </r>
    <r>
      <rPr>
        <sz val="8"/>
        <rFont val="Arial"/>
        <family val="2"/>
      </rPr>
      <t>3.102</t>
    </r>
    <r>
      <rPr>
        <sz val="8"/>
        <rFont val="標楷體"/>
        <family val="4"/>
        <charset val="136"/>
      </rPr>
      <t xml:space="preserve">學年度起，選通識中心所公布各院、系、學程所提供之輔助課程，亦可承認作為通識選修課程，唯學生選修所隸屬學院提供之院必、院選修課程，及所隸屬系、學程提供之課程，則不予承認。
</t>
    </r>
    <r>
      <rPr>
        <sz val="8"/>
        <rFont val="Arial"/>
        <family val="2"/>
      </rPr>
      <t>4.</t>
    </r>
    <r>
      <rPr>
        <sz val="8"/>
        <rFont val="標楷體"/>
        <family val="4"/>
        <charset val="136"/>
      </rPr>
      <t>「名人講座」係跨類別選修課程，可抵「多元通識課程」中任一門課（抵２學分），以一次為限。</t>
    </r>
    <phoneticPr fontId="64" type="noConversion"/>
  </si>
  <si>
    <r>
      <rPr>
        <sz val="9"/>
        <color theme="1"/>
        <rFont val="標楷體"/>
        <family val="4"/>
        <charset val="136"/>
      </rPr>
      <t>中階職場專業日語</t>
    </r>
    <phoneticPr fontId="64" type="noConversion"/>
  </si>
  <si>
    <r>
      <rPr>
        <sz val="9"/>
        <color theme="1"/>
        <rFont val="標楷體"/>
        <family val="4"/>
        <charset val="136"/>
      </rPr>
      <t>中階職場專業英語</t>
    </r>
    <phoneticPr fontId="64" type="noConversion"/>
  </si>
  <si>
    <r>
      <rPr>
        <sz val="9"/>
        <rFont val="標楷體"/>
        <family val="4"/>
        <charset val="136"/>
      </rPr>
      <t>基礎必修科目</t>
    </r>
    <phoneticPr fontId="64" type="noConversion"/>
  </si>
  <si>
    <r>
      <rPr>
        <sz val="10"/>
        <rFont val="標楷體"/>
        <family val="4"/>
        <charset val="136"/>
      </rPr>
      <t>專題製作</t>
    </r>
    <r>
      <rPr>
        <sz val="10"/>
        <rFont val="Arial"/>
        <family val="2"/>
      </rPr>
      <t>(</t>
    </r>
    <r>
      <rPr>
        <sz val="10"/>
        <rFont val="標楷體"/>
        <family val="4"/>
        <charset val="136"/>
      </rPr>
      <t>一</t>
    </r>
    <r>
      <rPr>
        <sz val="10"/>
        <rFont val="Arial"/>
        <family val="2"/>
      </rPr>
      <t>)(</t>
    </r>
    <r>
      <rPr>
        <sz val="10"/>
        <rFont val="標楷體"/>
        <family val="4"/>
        <charset val="136"/>
      </rPr>
      <t>二</t>
    </r>
    <r>
      <rPr>
        <sz val="10"/>
        <rFont val="Arial"/>
        <family val="2"/>
      </rPr>
      <t>)</t>
    </r>
    <phoneticPr fontId="64" type="noConversion"/>
  </si>
  <si>
    <r>
      <rPr>
        <sz val="9"/>
        <rFont val="標楷體"/>
        <family val="4"/>
        <charset val="136"/>
      </rPr>
      <t>高爾夫理論與實務</t>
    </r>
    <r>
      <rPr>
        <sz val="9"/>
        <rFont val="Arial"/>
        <family val="2"/>
      </rPr>
      <t>(</t>
    </r>
    <r>
      <rPr>
        <sz val="9"/>
        <rFont val="標楷體"/>
        <family val="4"/>
        <charset val="136"/>
      </rPr>
      <t>一</t>
    </r>
    <r>
      <rPr>
        <sz val="9"/>
        <rFont val="Arial"/>
        <family val="2"/>
      </rPr>
      <t>)</t>
    </r>
    <phoneticPr fontId="64" type="noConversion"/>
  </si>
  <si>
    <r>
      <rPr>
        <b/>
        <sz val="12"/>
        <rFont val="標楷體"/>
        <family val="4"/>
        <charset val="136"/>
      </rPr>
      <t>小計</t>
    </r>
    <phoneticPr fontId="64" type="noConversion"/>
  </si>
  <si>
    <r>
      <rPr>
        <sz val="12"/>
        <rFont val="標楷體"/>
        <family val="4"/>
        <charset val="136"/>
      </rPr>
      <t>類別學分小計</t>
    </r>
    <phoneticPr fontId="64" type="noConversion"/>
  </si>
  <si>
    <r>
      <rPr>
        <sz val="10"/>
        <rFont val="標楷體"/>
        <family val="4"/>
        <charset val="136"/>
      </rPr>
      <t>專業訓練課程</t>
    </r>
    <r>
      <rPr>
        <sz val="10"/>
        <rFont val="Arial"/>
        <family val="2"/>
      </rPr>
      <t>II</t>
    </r>
    <phoneticPr fontId="64" type="noConversion"/>
  </si>
  <si>
    <t>24 / 24</t>
    <phoneticPr fontId="64" type="noConversion"/>
  </si>
  <si>
    <r>
      <rPr>
        <sz val="10"/>
        <rFont val="標楷體"/>
        <family val="4"/>
        <charset val="136"/>
      </rPr>
      <t>專業必修</t>
    </r>
    <r>
      <rPr>
        <sz val="10"/>
        <rFont val="Arial"/>
        <family val="2"/>
      </rPr>
      <t>64</t>
    </r>
    <r>
      <rPr>
        <sz val="10"/>
        <rFont val="標楷體"/>
        <family val="4"/>
        <charset val="136"/>
      </rPr>
      <t>學分、專業最少應選修</t>
    </r>
    <r>
      <rPr>
        <sz val="10"/>
        <rFont val="Arial"/>
        <family val="2"/>
      </rPr>
      <t xml:space="preserve">28 </t>
    </r>
    <r>
      <rPr>
        <sz val="10"/>
        <rFont val="標楷體"/>
        <family val="4"/>
        <charset val="136"/>
      </rPr>
      <t>學分</t>
    </r>
    <r>
      <rPr>
        <sz val="10"/>
        <rFont val="Arial"/>
        <family val="2"/>
      </rPr>
      <t>(</t>
    </r>
    <r>
      <rPr>
        <sz val="10"/>
        <rFont val="標楷體"/>
        <family val="4"/>
        <charset val="136"/>
      </rPr>
      <t>可跨系選修最多</t>
    </r>
    <r>
      <rPr>
        <sz val="10"/>
        <rFont val="Arial"/>
        <family val="2"/>
      </rPr>
      <t>6</t>
    </r>
    <r>
      <rPr>
        <sz val="10"/>
        <rFont val="標楷體"/>
        <family val="4"/>
        <charset val="136"/>
      </rPr>
      <t>學分</t>
    </r>
    <r>
      <rPr>
        <sz val="10"/>
        <rFont val="Arial"/>
        <family val="2"/>
      </rPr>
      <t>)</t>
    </r>
    <r>
      <rPr>
        <sz val="10"/>
        <rFont val="標楷體"/>
        <family val="4"/>
        <charset val="136"/>
      </rPr>
      <t>、最低畢業學分數</t>
    </r>
    <r>
      <rPr>
        <sz val="10"/>
        <rFont val="Arial"/>
        <family val="2"/>
      </rPr>
      <t>128</t>
    </r>
    <r>
      <rPr>
        <sz val="10"/>
        <rFont val="標楷體"/>
        <family val="4"/>
        <charset val="136"/>
      </rPr>
      <t>學分。</t>
    </r>
    <phoneticPr fontId="64" type="noConversion"/>
  </si>
  <si>
    <r>
      <rPr>
        <sz val="10"/>
        <rFont val="標楷體"/>
        <family val="4"/>
        <charset val="136"/>
      </rPr>
      <t>專業選修科目：藍色欄位為遊憩活動模組課程，綠色欄位為休閒健康模組課程。</t>
    </r>
    <phoneticPr fontId="64" type="noConversion"/>
  </si>
  <si>
    <r>
      <rPr>
        <sz val="10"/>
        <rFont val="標楷體"/>
        <family val="4"/>
        <charset val="136"/>
      </rPr>
      <t>▲本系學生須於畢業前取得通過</t>
    </r>
    <r>
      <rPr>
        <sz val="10"/>
        <rFont val="Arial"/>
        <family val="2"/>
      </rPr>
      <t>CEF A2</t>
    </r>
    <r>
      <rPr>
        <sz val="10"/>
        <rFont val="標楷體"/>
        <family val="4"/>
        <charset val="136"/>
      </rPr>
      <t>級</t>
    </r>
    <r>
      <rPr>
        <sz val="10"/>
        <rFont val="Arial"/>
        <family val="2"/>
      </rPr>
      <t>(</t>
    </r>
    <r>
      <rPr>
        <sz val="10"/>
        <rFont val="標楷體"/>
        <family val="4"/>
        <charset val="136"/>
      </rPr>
      <t>全民英檢初級、多益</t>
    </r>
    <r>
      <rPr>
        <sz val="10"/>
        <rFont val="Arial"/>
        <family val="2"/>
      </rPr>
      <t>225</t>
    </r>
    <r>
      <rPr>
        <sz val="10"/>
        <rFont val="標楷體"/>
        <family val="4"/>
        <charset val="136"/>
      </rPr>
      <t>分以上、全球英檢</t>
    </r>
    <r>
      <rPr>
        <sz val="10"/>
        <rFont val="Arial"/>
        <family val="2"/>
      </rPr>
      <t>A2</t>
    </r>
    <r>
      <rPr>
        <sz val="10"/>
        <rFont val="標楷體"/>
        <family val="4"/>
        <charset val="136"/>
      </rPr>
      <t>級</t>
    </r>
    <r>
      <rPr>
        <sz val="10"/>
        <rFont val="Arial"/>
        <family val="2"/>
      </rPr>
      <t>)</t>
    </r>
    <r>
      <rPr>
        <sz val="10"/>
        <rFont val="標楷體"/>
        <family val="4"/>
        <charset val="136"/>
      </rPr>
      <t>英文檢測為畢業門檻，針對未能通過英文檢測之學生，應參加本校輔導措施。</t>
    </r>
    <phoneticPr fontId="64" type="noConversion"/>
  </si>
  <si>
    <r>
      <t>*</t>
    </r>
    <r>
      <rPr>
        <sz val="12"/>
        <rFont val="標楷體"/>
        <family val="4"/>
        <charset val="136"/>
      </rPr>
      <t>院選修依『臺北城市科技大學民生學院「職場專業英日語」選修準則』辦理，可抵各系專業選修學分。</t>
    </r>
    <phoneticPr fontId="64" type="noConversion"/>
  </si>
  <si>
    <r>
      <rPr>
        <sz val="10"/>
        <color theme="1"/>
        <rFont val="標楷體"/>
        <family val="4"/>
        <charset val="136"/>
      </rPr>
      <t>高階職場專業英語</t>
    </r>
    <phoneticPr fontId="64" type="noConversion"/>
  </si>
  <si>
    <r>
      <rPr>
        <sz val="10"/>
        <color indexed="8"/>
        <rFont val="標楷體"/>
        <family val="4"/>
        <charset val="136"/>
      </rPr>
      <t>職場禮儀與口語表達</t>
    </r>
  </si>
  <si>
    <r>
      <rPr>
        <sz val="12"/>
        <rFont val="標楷體"/>
        <family val="4"/>
        <charset val="136"/>
      </rPr>
      <t>類別</t>
    </r>
  </si>
  <si>
    <r>
      <rPr>
        <sz val="14"/>
        <rFont val="標楷體"/>
        <family val="4"/>
        <charset val="136"/>
      </rPr>
      <t>科目名稱</t>
    </r>
  </si>
  <si>
    <r>
      <rPr>
        <sz val="12"/>
        <color indexed="8"/>
        <rFont val="標楷體"/>
        <family val="4"/>
        <charset val="136"/>
      </rPr>
      <t>人力資源管理</t>
    </r>
  </si>
  <si>
    <r>
      <rPr>
        <sz val="12"/>
        <color indexed="8"/>
        <rFont val="標楷體"/>
        <family val="4"/>
        <charset val="136"/>
      </rPr>
      <t>類別</t>
    </r>
  </si>
  <si>
    <r>
      <rPr>
        <sz val="10"/>
        <color indexed="8"/>
        <rFont val="標楷體"/>
        <family val="4"/>
        <charset val="136"/>
      </rPr>
      <t>第一學年</t>
    </r>
  </si>
  <si>
    <r>
      <rPr>
        <sz val="10"/>
        <color indexed="8"/>
        <rFont val="標楷體"/>
        <family val="4"/>
        <charset val="136"/>
      </rPr>
      <t>第二學年</t>
    </r>
  </si>
  <si>
    <r>
      <rPr>
        <sz val="14"/>
        <color indexed="8"/>
        <rFont val="標楷體"/>
        <family val="4"/>
        <charset val="136"/>
      </rPr>
      <t>備</t>
    </r>
    <r>
      <rPr>
        <sz val="14"/>
        <color indexed="8"/>
        <rFont val="Arial"/>
        <family val="2"/>
      </rPr>
      <t xml:space="preserve"> </t>
    </r>
    <r>
      <rPr>
        <sz val="14"/>
        <color indexed="8"/>
        <rFont val="標楷體"/>
        <family val="4"/>
        <charset val="136"/>
      </rPr>
      <t>註</t>
    </r>
  </si>
  <si>
    <r>
      <rPr>
        <sz val="10"/>
        <color indexed="8"/>
        <rFont val="標楷體"/>
        <family val="4"/>
        <charset val="136"/>
      </rPr>
      <t>學分</t>
    </r>
  </si>
  <si>
    <r>
      <rPr>
        <sz val="10"/>
        <color indexed="8"/>
        <rFont val="標楷體"/>
        <family val="4"/>
        <charset val="136"/>
      </rPr>
      <t>時數</t>
    </r>
  </si>
  <si>
    <r>
      <rPr>
        <sz val="10"/>
        <rFont val="標楷體"/>
        <family val="4"/>
        <charset val="136"/>
      </rPr>
      <t>一般科目</t>
    </r>
  </si>
  <si>
    <r>
      <rPr>
        <sz val="12"/>
        <rFont val="標楷體"/>
        <family val="4"/>
        <charset val="136"/>
      </rPr>
      <t>國文</t>
    </r>
    <r>
      <rPr>
        <sz val="12"/>
        <rFont val="Arial"/>
        <family val="2"/>
      </rPr>
      <t xml:space="preserve"> I-II</t>
    </r>
  </si>
  <si>
    <r>
      <rPr>
        <sz val="12"/>
        <rFont val="標楷體"/>
        <family val="4"/>
        <charset val="136"/>
      </rPr>
      <t>英文</t>
    </r>
    <r>
      <rPr>
        <sz val="12"/>
        <rFont val="Arial"/>
        <family val="2"/>
      </rPr>
      <t xml:space="preserve"> I-II</t>
    </r>
  </si>
  <si>
    <r>
      <rPr>
        <sz val="12"/>
        <rFont val="標楷體"/>
        <family val="4"/>
        <charset val="136"/>
      </rPr>
      <t>小</t>
    </r>
    <r>
      <rPr>
        <sz val="12"/>
        <rFont val="Arial"/>
        <family val="2"/>
      </rPr>
      <t xml:space="preserve">      </t>
    </r>
    <r>
      <rPr>
        <sz val="12"/>
        <rFont val="標楷體"/>
        <family val="4"/>
        <charset val="136"/>
      </rPr>
      <t>計</t>
    </r>
  </si>
  <si>
    <r>
      <rPr>
        <sz val="12"/>
        <color indexed="8"/>
        <rFont val="標楷體"/>
        <family val="4"/>
        <charset val="136"/>
      </rPr>
      <t>體適能處方</t>
    </r>
    <phoneticPr fontId="64" type="noConversion"/>
  </si>
  <si>
    <r>
      <rPr>
        <sz val="12"/>
        <color indexed="8"/>
        <rFont val="標楷體"/>
        <family val="4"/>
        <charset val="136"/>
      </rPr>
      <t>體適能健康推廣</t>
    </r>
    <phoneticPr fontId="64" type="noConversion"/>
  </si>
  <si>
    <r>
      <rPr>
        <sz val="12"/>
        <color indexed="8"/>
        <rFont val="標楷體"/>
        <family val="4"/>
        <charset val="136"/>
      </rPr>
      <t>傷害防護與急救</t>
    </r>
    <phoneticPr fontId="64" type="noConversion"/>
  </si>
  <si>
    <r>
      <rPr>
        <sz val="12"/>
        <color indexed="8"/>
        <rFont val="標楷體"/>
        <family val="4"/>
        <charset val="136"/>
      </rPr>
      <t>經絡按摩與健康保健</t>
    </r>
    <phoneticPr fontId="64" type="noConversion"/>
  </si>
  <si>
    <r>
      <rPr>
        <sz val="12"/>
        <color indexed="8"/>
        <rFont val="標楷體"/>
        <family val="4"/>
        <charset val="136"/>
      </rPr>
      <t>休閒政策與法規</t>
    </r>
    <phoneticPr fontId="64" type="noConversion"/>
  </si>
  <si>
    <r>
      <rPr>
        <sz val="12"/>
        <color indexed="8"/>
        <rFont val="標楷體"/>
        <family val="4"/>
        <charset val="136"/>
      </rPr>
      <t>服務管理</t>
    </r>
    <phoneticPr fontId="64" type="noConversion"/>
  </si>
  <si>
    <r>
      <rPr>
        <sz val="12"/>
        <color indexed="8"/>
        <rFont val="標楷體"/>
        <family val="4"/>
        <charset val="136"/>
      </rPr>
      <t>※每週授課上限</t>
    </r>
    <r>
      <rPr>
        <sz val="12"/>
        <color indexed="8"/>
        <rFont val="Arial"/>
        <family val="2"/>
      </rPr>
      <t>24</t>
    </r>
    <r>
      <rPr>
        <sz val="12"/>
        <color indexed="8"/>
        <rFont val="標楷體"/>
        <family val="4"/>
        <charset val="136"/>
      </rPr>
      <t>小時；下限</t>
    </r>
    <r>
      <rPr>
        <sz val="12"/>
        <color indexed="8"/>
        <rFont val="Arial"/>
        <family val="2"/>
      </rPr>
      <t>10</t>
    </r>
    <r>
      <rPr>
        <sz val="12"/>
        <color indexed="8"/>
        <rFont val="標楷體"/>
        <family val="4"/>
        <charset val="136"/>
      </rPr>
      <t>小時</t>
    </r>
  </si>
  <si>
    <r>
      <rPr>
        <sz val="12"/>
        <rFont val="標楷體"/>
        <family val="4"/>
        <charset val="136"/>
      </rPr>
      <t>類</t>
    </r>
    <r>
      <rPr>
        <sz val="12"/>
        <rFont val="Arial"/>
        <family val="2"/>
      </rPr>
      <t xml:space="preserve">        </t>
    </r>
    <r>
      <rPr>
        <sz val="12"/>
        <rFont val="標楷體"/>
        <family val="4"/>
        <charset val="136"/>
      </rPr>
      <t>別</t>
    </r>
    <phoneticPr fontId="64" type="noConversion"/>
  </si>
  <si>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 xml:space="preserve">  </t>
    </r>
    <r>
      <rPr>
        <sz val="12"/>
        <rFont val="標楷體"/>
        <family val="4"/>
        <charset val="136"/>
      </rPr>
      <t>年</t>
    </r>
    <r>
      <rPr>
        <sz val="12"/>
        <rFont val="Arial"/>
        <family val="2"/>
      </rPr>
      <t xml:space="preserve">  </t>
    </r>
    <r>
      <rPr>
        <sz val="12"/>
        <rFont val="標楷體"/>
        <family val="4"/>
        <charset val="136"/>
      </rPr>
      <t>級</t>
    </r>
    <phoneticPr fontId="64" type="noConversion"/>
  </si>
  <si>
    <r>
      <rPr>
        <sz val="11"/>
        <rFont val="標楷體"/>
        <family val="4"/>
        <charset val="136"/>
      </rPr>
      <t>通識必修</t>
    </r>
  </si>
  <si>
    <r>
      <rPr>
        <sz val="12"/>
        <color indexed="8"/>
        <rFont val="標楷體"/>
        <family val="4"/>
        <charset val="136"/>
      </rPr>
      <t>小計</t>
    </r>
  </si>
  <si>
    <r>
      <rPr>
        <sz val="12"/>
        <color indexed="8"/>
        <rFont val="標楷體"/>
        <family val="4"/>
        <charset val="136"/>
      </rPr>
      <t>類別學分小計</t>
    </r>
  </si>
  <si>
    <r>
      <rPr>
        <sz val="11"/>
        <rFont val="標楷體"/>
        <family val="4"/>
        <charset val="136"/>
      </rPr>
      <t>通識選修</t>
    </r>
  </si>
  <si>
    <r>
      <rPr>
        <sz val="12"/>
        <color indexed="8"/>
        <rFont val="標楷體"/>
        <family val="4"/>
        <charset val="136"/>
      </rPr>
      <t>通識選修</t>
    </r>
  </si>
  <si>
    <r>
      <rPr>
        <sz val="12"/>
        <rFont val="標楷體"/>
        <family val="4"/>
        <charset val="136"/>
      </rPr>
      <t>建議選修學分</t>
    </r>
    <phoneticPr fontId="64" type="noConversion"/>
  </si>
  <si>
    <r>
      <rPr>
        <sz val="12"/>
        <color indexed="8"/>
        <rFont val="標楷體"/>
        <family val="4"/>
        <charset val="136"/>
      </rPr>
      <t>體重控制與體型雕塑</t>
    </r>
    <phoneticPr fontId="64" type="noConversion"/>
  </si>
  <si>
    <r>
      <rPr>
        <sz val="12"/>
        <color indexed="8"/>
        <rFont val="標楷體"/>
        <family val="4"/>
        <charset val="136"/>
      </rPr>
      <t>身體活動指導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  <charset val="136"/>
      </rPr>
      <t>三</t>
    </r>
    <r>
      <rPr>
        <sz val="12"/>
        <color indexed="8"/>
        <rFont val="Arial"/>
        <family val="2"/>
      </rPr>
      <t>)(</t>
    </r>
    <r>
      <rPr>
        <sz val="12"/>
        <color indexed="8"/>
        <rFont val="標楷體"/>
        <family val="4"/>
        <charset val="136"/>
      </rPr>
      <t>四</t>
    </r>
    <r>
      <rPr>
        <sz val="12"/>
        <color indexed="8"/>
        <rFont val="Arial"/>
        <family val="2"/>
      </rPr>
      <t>)</t>
    </r>
    <phoneticPr fontId="64" type="noConversion"/>
  </si>
  <si>
    <r>
      <rPr>
        <sz val="12"/>
        <color indexed="8"/>
        <rFont val="標楷體"/>
        <family val="4"/>
        <charset val="136"/>
      </rPr>
      <t>身體活動指導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  <charset val="136"/>
      </rPr>
      <t>一</t>
    </r>
    <r>
      <rPr>
        <sz val="12"/>
        <color indexed="8"/>
        <rFont val="Arial"/>
        <family val="2"/>
      </rPr>
      <t>)(</t>
    </r>
    <r>
      <rPr>
        <sz val="12"/>
        <color indexed="8"/>
        <rFont val="標楷體"/>
        <family val="4"/>
        <charset val="136"/>
      </rPr>
      <t>二</t>
    </r>
    <r>
      <rPr>
        <sz val="12"/>
        <color indexed="8"/>
        <rFont val="Arial"/>
        <family val="2"/>
      </rPr>
      <t>)</t>
    </r>
    <phoneticPr fontId="64" type="noConversion"/>
  </si>
  <si>
    <r>
      <rPr>
        <sz val="12"/>
        <color indexed="8"/>
        <rFont val="標楷體"/>
        <family val="4"/>
        <charset val="136"/>
      </rPr>
      <t>場務管理實務</t>
    </r>
    <phoneticPr fontId="64" type="noConversion"/>
  </si>
  <si>
    <r>
      <rPr>
        <sz val="12"/>
        <color indexed="8"/>
        <rFont val="標楷體"/>
        <family val="4"/>
        <charset val="136"/>
      </rPr>
      <t>休閒假期旅遊規劃實務</t>
    </r>
    <phoneticPr fontId="64" type="noConversion"/>
  </si>
  <si>
    <r>
      <rPr>
        <sz val="12"/>
        <rFont val="標楷體"/>
        <family val="4"/>
        <charset val="136"/>
      </rPr>
      <t>專業選修</t>
    </r>
    <phoneticPr fontId="64" type="noConversion"/>
  </si>
  <si>
    <r>
      <rPr>
        <sz val="12"/>
        <color indexed="8"/>
        <rFont val="標楷體"/>
        <family val="4"/>
        <charset val="136"/>
      </rPr>
      <t>功能性體適能活動設計</t>
    </r>
    <phoneticPr fontId="64" type="noConversion"/>
  </si>
  <si>
    <r>
      <rPr>
        <sz val="12"/>
        <color indexed="8"/>
        <rFont val="標楷體"/>
        <family val="4"/>
        <charset val="136"/>
      </rPr>
      <t>二</t>
    </r>
    <r>
      <rPr>
        <sz val="12"/>
        <color indexed="8"/>
        <rFont val="Arial"/>
        <family val="2"/>
      </rPr>
      <t xml:space="preserve">       </t>
    </r>
    <r>
      <rPr>
        <sz val="12"/>
        <color indexed="8"/>
        <rFont val="標楷體"/>
        <family val="4"/>
        <charset val="136"/>
      </rPr>
      <t>年</t>
    </r>
    <r>
      <rPr>
        <sz val="12"/>
        <color indexed="8"/>
        <rFont val="Arial"/>
        <family val="2"/>
      </rPr>
      <t xml:space="preserve">      </t>
    </r>
    <r>
      <rPr>
        <sz val="12"/>
        <color indexed="8"/>
        <rFont val="標楷體"/>
        <family val="4"/>
        <charset val="136"/>
      </rPr>
      <t>級</t>
    </r>
    <phoneticPr fontId="64" type="noConversion"/>
  </si>
  <si>
    <r>
      <rPr>
        <sz val="12"/>
        <color indexed="8"/>
        <rFont val="標楷體"/>
        <family val="4"/>
        <charset val="136"/>
      </rPr>
      <t>科</t>
    </r>
    <r>
      <rPr>
        <sz val="12"/>
        <color indexed="8"/>
        <rFont val="Arial"/>
        <family val="2"/>
      </rPr>
      <t xml:space="preserve">          </t>
    </r>
    <r>
      <rPr>
        <sz val="12"/>
        <color indexed="8"/>
        <rFont val="標楷體"/>
        <family val="4"/>
        <charset val="136"/>
      </rPr>
      <t>目</t>
    </r>
    <phoneticPr fontId="64" type="noConversion"/>
  </si>
  <si>
    <r>
      <rPr>
        <sz val="12"/>
        <color indexed="8"/>
        <rFont val="標楷體"/>
        <family val="4"/>
        <charset val="136"/>
      </rPr>
      <t>上學期</t>
    </r>
    <phoneticPr fontId="64" type="noConversion"/>
  </si>
  <si>
    <r>
      <rPr>
        <sz val="12"/>
        <color indexed="8"/>
        <rFont val="標楷體"/>
        <family val="4"/>
        <charset val="136"/>
      </rPr>
      <t>專題研討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  <charset val="136"/>
      </rPr>
      <t>一</t>
    </r>
    <r>
      <rPr>
        <sz val="12"/>
        <color indexed="8"/>
        <rFont val="Arial"/>
        <family val="2"/>
      </rPr>
      <t>)(</t>
    </r>
    <r>
      <rPr>
        <sz val="12"/>
        <color indexed="8"/>
        <rFont val="標楷體"/>
        <family val="4"/>
        <charset val="136"/>
      </rPr>
      <t>二</t>
    </r>
    <r>
      <rPr>
        <sz val="12"/>
        <color indexed="8"/>
        <rFont val="Arial"/>
        <family val="2"/>
      </rPr>
      <t>)</t>
    </r>
    <phoneticPr fontId="64" type="noConversion"/>
  </si>
  <si>
    <r>
      <rPr>
        <sz val="12"/>
        <color indexed="8"/>
        <rFont val="標楷體"/>
        <family val="4"/>
        <charset val="136"/>
      </rPr>
      <t>必
修
科
目</t>
    </r>
    <phoneticPr fontId="64" type="noConversion"/>
  </si>
  <si>
    <r>
      <rPr>
        <sz val="12"/>
        <color indexed="8"/>
        <rFont val="標楷體"/>
        <family val="4"/>
        <charset val="136"/>
      </rPr>
      <t>碩士論文</t>
    </r>
    <phoneticPr fontId="64" type="noConversion"/>
  </si>
  <si>
    <r>
      <rPr>
        <sz val="12"/>
        <color indexed="8"/>
        <rFont val="標楷體"/>
        <family val="4"/>
        <charset val="136"/>
      </rPr>
      <t>專題研討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  <charset val="136"/>
      </rPr>
      <t>三</t>
    </r>
    <r>
      <rPr>
        <sz val="12"/>
        <color indexed="8"/>
        <rFont val="Arial"/>
        <family val="2"/>
      </rPr>
      <t>)(</t>
    </r>
    <r>
      <rPr>
        <sz val="12"/>
        <color indexed="8"/>
        <rFont val="標楷體"/>
        <family val="4"/>
        <charset val="136"/>
      </rPr>
      <t>四</t>
    </r>
    <r>
      <rPr>
        <sz val="12"/>
        <color indexed="8"/>
        <rFont val="Arial"/>
        <family val="2"/>
      </rPr>
      <t>)</t>
    </r>
    <phoneticPr fontId="64" type="noConversion"/>
  </si>
  <si>
    <r>
      <rPr>
        <sz val="12"/>
        <color indexed="8"/>
        <rFont val="標楷體"/>
        <family val="4"/>
        <charset val="136"/>
      </rPr>
      <t>小</t>
    </r>
    <r>
      <rPr>
        <sz val="12"/>
        <color indexed="8"/>
        <rFont val="Arial"/>
        <family val="2"/>
      </rPr>
      <t xml:space="preserve">        </t>
    </r>
    <r>
      <rPr>
        <sz val="12"/>
        <color indexed="8"/>
        <rFont val="標楷體"/>
        <family val="4"/>
        <charset val="136"/>
      </rPr>
      <t>計</t>
    </r>
    <phoneticPr fontId="64" type="noConversion"/>
  </si>
  <si>
    <r>
      <rPr>
        <sz val="12"/>
        <color indexed="8"/>
        <rFont val="標楷體"/>
        <family val="4"/>
        <charset val="136"/>
      </rPr>
      <t>決策分析</t>
    </r>
    <phoneticPr fontId="64" type="noConversion"/>
  </si>
  <si>
    <r>
      <rPr>
        <sz val="12"/>
        <color indexed="8"/>
        <rFont val="標楷體"/>
        <family val="4"/>
        <charset val="136"/>
      </rPr>
      <t>質化研究</t>
    </r>
    <phoneticPr fontId="64" type="noConversion"/>
  </si>
  <si>
    <r>
      <rPr>
        <sz val="12"/>
        <color indexed="8"/>
        <rFont val="標楷體"/>
        <family val="4"/>
        <charset val="136"/>
      </rPr>
      <t>合</t>
    </r>
    <r>
      <rPr>
        <sz val="12"/>
        <color indexed="8"/>
        <rFont val="Arial"/>
        <family val="2"/>
      </rPr>
      <t xml:space="preserve">             </t>
    </r>
    <r>
      <rPr>
        <sz val="12"/>
        <color indexed="8"/>
        <rFont val="標楷體"/>
        <family val="4"/>
        <charset val="136"/>
      </rPr>
      <t>計</t>
    </r>
    <phoneticPr fontId="64" type="noConversion"/>
  </si>
  <si>
    <r>
      <rPr>
        <sz val="12"/>
        <color indexed="8"/>
        <rFont val="標楷體"/>
        <family val="4"/>
        <charset val="136"/>
      </rPr>
      <t>合</t>
    </r>
    <r>
      <rPr>
        <sz val="12"/>
        <color indexed="8"/>
        <rFont val="Arial"/>
        <family val="2"/>
      </rPr>
      <t xml:space="preserve">                 </t>
    </r>
    <r>
      <rPr>
        <sz val="12"/>
        <color indexed="8"/>
        <rFont val="標楷體"/>
        <family val="4"/>
        <charset val="136"/>
      </rPr>
      <t>計</t>
    </r>
    <phoneticPr fontId="64" type="noConversion"/>
  </si>
  <si>
    <r>
      <rPr>
        <sz val="12"/>
        <color indexed="8"/>
        <rFont val="標楷體"/>
        <family val="4"/>
        <charset val="136"/>
      </rPr>
      <t>備</t>
    </r>
    <r>
      <rPr>
        <sz val="12"/>
        <color indexed="8"/>
        <rFont val="Arial"/>
        <family val="2"/>
      </rPr>
      <t xml:space="preserve">   </t>
    </r>
    <r>
      <rPr>
        <sz val="12"/>
        <color indexed="8"/>
        <rFont val="標楷體"/>
        <family val="4"/>
        <charset val="136"/>
      </rPr>
      <t>註</t>
    </r>
    <phoneticPr fontId="64" type="noConversion"/>
  </si>
  <si>
    <r>
      <rPr>
        <sz val="10"/>
        <rFont val="標楷體"/>
        <family val="4"/>
        <charset val="136"/>
      </rPr>
      <t>有氧運動</t>
    </r>
  </si>
  <si>
    <r>
      <rPr>
        <sz val="10"/>
        <rFont val="標楷體"/>
        <family val="4"/>
        <charset val="136"/>
      </rPr>
      <t>休閒活動欣賞</t>
    </r>
  </si>
  <si>
    <r>
      <rPr>
        <sz val="14"/>
        <color indexed="8"/>
        <rFont val="標楷體"/>
        <family val="4"/>
        <charset val="136"/>
      </rPr>
      <t>臺北城市科技大學四年制【日間部】休閒事業系課程規劃表</t>
    </r>
    <r>
      <rPr>
        <sz val="14"/>
        <color indexed="8"/>
        <rFont val="Arial"/>
        <family val="2"/>
      </rPr>
      <t>(106</t>
    </r>
    <r>
      <rPr>
        <sz val="14"/>
        <color indexed="8"/>
        <rFont val="標楷體"/>
        <family val="4"/>
        <charset val="136"/>
      </rPr>
      <t>學年度入學</t>
    </r>
    <r>
      <rPr>
        <sz val="14"/>
        <color indexed="8"/>
        <rFont val="Arial"/>
        <family val="2"/>
      </rPr>
      <t>-</t>
    </r>
    <r>
      <rPr>
        <sz val="14"/>
        <color indexed="8"/>
        <rFont val="標楷體"/>
        <family val="4"/>
        <charset val="136"/>
      </rPr>
      <t>運動績優組</t>
    </r>
    <r>
      <rPr>
        <sz val="14"/>
        <color indexed="8"/>
        <rFont val="Arial"/>
        <family val="2"/>
      </rPr>
      <t xml:space="preserve">) </t>
    </r>
  </si>
  <si>
    <r>
      <t>106.02.20 105</t>
    </r>
    <r>
      <rPr>
        <sz val="10"/>
        <color indexed="8"/>
        <rFont val="標楷體"/>
        <family val="4"/>
        <charset val="136"/>
      </rPr>
      <t>學年度第</t>
    </r>
    <r>
      <rPr>
        <sz val="10"/>
        <color indexed="8"/>
        <rFont val="Arial"/>
        <family val="2"/>
      </rPr>
      <t>2</t>
    </r>
    <r>
      <rPr>
        <sz val="10"/>
        <color indexed="8"/>
        <rFont val="標楷體"/>
        <family val="4"/>
        <charset val="136"/>
      </rPr>
      <t>學期第</t>
    </r>
    <r>
      <rPr>
        <sz val="10"/>
        <color indexed="8"/>
        <rFont val="Arial"/>
        <family val="2"/>
      </rPr>
      <t>1</t>
    </r>
    <r>
      <rPr>
        <sz val="10"/>
        <color indexed="8"/>
        <rFont val="標楷體"/>
        <family val="4"/>
        <charset val="136"/>
      </rPr>
      <t>次系課程發展委員會會議通過</t>
    </r>
  </si>
  <si>
    <r>
      <t>106.03.16 105</t>
    </r>
    <r>
      <rPr>
        <sz val="10"/>
        <color indexed="8"/>
        <rFont val="標楷體"/>
        <family val="4"/>
        <charset val="136"/>
      </rPr>
      <t>學年度第</t>
    </r>
    <r>
      <rPr>
        <sz val="10"/>
        <color indexed="8"/>
        <rFont val="Arial"/>
        <family val="2"/>
      </rPr>
      <t>2</t>
    </r>
    <r>
      <rPr>
        <sz val="10"/>
        <color indexed="8"/>
        <rFont val="標楷體"/>
        <family val="4"/>
        <charset val="136"/>
      </rPr>
      <t>學期第</t>
    </r>
    <r>
      <rPr>
        <sz val="10"/>
        <color indexed="8"/>
        <rFont val="Arial"/>
        <family val="2"/>
      </rPr>
      <t>1</t>
    </r>
    <r>
      <rPr>
        <sz val="10"/>
        <color indexed="8"/>
        <rFont val="標楷體"/>
        <family val="4"/>
        <charset val="136"/>
      </rPr>
      <t>次院課程發展委員會會議通過</t>
    </r>
  </si>
  <si>
    <r>
      <rPr>
        <sz val="10"/>
        <rFont val="標楷體"/>
        <family val="4"/>
        <charset val="136"/>
      </rPr>
      <t>體適能理論與實務</t>
    </r>
  </si>
  <si>
    <r>
      <rPr>
        <sz val="9"/>
        <rFont val="標楷體"/>
        <family val="4"/>
        <charset val="136"/>
      </rPr>
      <t>休閒體驗</t>
    </r>
  </si>
  <si>
    <r>
      <rPr>
        <sz val="10"/>
        <rFont val="標楷體"/>
        <family val="4"/>
        <charset val="136"/>
      </rPr>
      <t>體適能實務操作與應用</t>
    </r>
  </si>
  <si>
    <r>
      <rPr>
        <sz val="9"/>
        <rFont val="標楷體"/>
        <family val="4"/>
        <charset val="136"/>
      </rPr>
      <t>高爾夫理論與實務</t>
    </r>
    <r>
      <rPr>
        <sz val="9"/>
        <rFont val="Arial"/>
        <family val="2"/>
      </rPr>
      <t>(</t>
    </r>
    <r>
      <rPr>
        <sz val="9"/>
        <rFont val="標楷體"/>
        <family val="4"/>
        <charset val="136"/>
      </rPr>
      <t>一</t>
    </r>
    <r>
      <rPr>
        <sz val="9"/>
        <rFont val="Arial"/>
        <family val="2"/>
      </rPr>
      <t>)</t>
    </r>
  </si>
  <si>
    <r>
      <rPr>
        <sz val="8"/>
        <color theme="1"/>
        <rFont val="標楷體"/>
        <family val="4"/>
        <charset val="136"/>
      </rPr>
      <t>體育班必修</t>
    </r>
  </si>
  <si>
    <r>
      <rPr>
        <sz val="10"/>
        <rFont val="標楷體"/>
        <family val="4"/>
        <charset val="136"/>
      </rPr>
      <t>專業訓練課程</t>
    </r>
    <r>
      <rPr>
        <sz val="10"/>
        <rFont val="Arial"/>
        <family val="2"/>
      </rPr>
      <t>I</t>
    </r>
  </si>
  <si>
    <r>
      <rPr>
        <sz val="10"/>
        <rFont val="標楷體"/>
        <family val="4"/>
        <charset val="136"/>
      </rPr>
      <t>專業訓練課程</t>
    </r>
    <r>
      <rPr>
        <sz val="10"/>
        <rFont val="Arial"/>
        <family val="2"/>
      </rPr>
      <t>III</t>
    </r>
  </si>
  <si>
    <r>
      <rPr>
        <sz val="10"/>
        <rFont val="標楷體"/>
        <family val="4"/>
        <charset val="136"/>
      </rPr>
      <t>專業訓練課程</t>
    </r>
    <r>
      <rPr>
        <sz val="10"/>
        <rFont val="Arial"/>
        <family val="2"/>
      </rPr>
      <t>V</t>
    </r>
  </si>
  <si>
    <r>
      <rPr>
        <sz val="10"/>
        <rFont val="標楷體"/>
        <family val="4"/>
        <charset val="136"/>
      </rPr>
      <t>專業訓練課程</t>
    </r>
    <r>
      <rPr>
        <sz val="10"/>
        <rFont val="Arial"/>
        <family val="2"/>
      </rPr>
      <t>II</t>
    </r>
  </si>
  <si>
    <r>
      <rPr>
        <sz val="10"/>
        <rFont val="標楷體"/>
        <family val="4"/>
        <charset val="136"/>
      </rPr>
      <t>專業訓練課程</t>
    </r>
    <r>
      <rPr>
        <sz val="10"/>
        <rFont val="Arial"/>
        <family val="2"/>
      </rPr>
      <t>IV</t>
    </r>
  </si>
  <si>
    <r>
      <rPr>
        <sz val="10"/>
        <rFont val="標楷體"/>
        <family val="4"/>
        <charset val="136"/>
      </rPr>
      <t>專業訓練課程</t>
    </r>
    <r>
      <rPr>
        <sz val="10"/>
        <rFont val="Arial"/>
        <family val="2"/>
      </rPr>
      <t>VI</t>
    </r>
  </si>
  <si>
    <t>24 / 24</t>
  </si>
  <si>
    <r>
      <rPr>
        <sz val="10"/>
        <rFont val="標楷體"/>
        <family val="4"/>
        <charset val="136"/>
      </rPr>
      <t>休閒事業專題講座</t>
    </r>
  </si>
  <si>
    <r>
      <rPr>
        <sz val="10"/>
        <rFont val="標楷體"/>
        <family val="4"/>
        <charset val="136"/>
      </rPr>
      <t>休閒場地設施管理</t>
    </r>
  </si>
  <si>
    <r>
      <rPr>
        <sz val="10"/>
        <rFont val="標楷體"/>
        <family val="4"/>
        <charset val="136"/>
      </rPr>
      <t>健康管理概論</t>
    </r>
  </si>
  <si>
    <r>
      <rPr>
        <sz val="10"/>
        <rFont val="標楷體"/>
        <family val="4"/>
        <charset val="136"/>
      </rPr>
      <t>顧客管理與經營</t>
    </r>
  </si>
  <si>
    <r>
      <rPr>
        <sz val="10"/>
        <rFont val="標楷體"/>
        <family val="4"/>
        <charset val="136"/>
      </rPr>
      <t>運動裁判實務</t>
    </r>
  </si>
  <si>
    <r>
      <rPr>
        <sz val="10"/>
        <rFont val="標楷體"/>
        <family val="4"/>
        <charset val="136"/>
      </rPr>
      <t>職場服務與實務</t>
    </r>
  </si>
  <si>
    <r>
      <rPr>
        <sz val="10"/>
        <rFont val="標楷體"/>
        <family val="4"/>
        <charset val="136"/>
      </rPr>
      <t>經絡按摩與健康保健</t>
    </r>
  </si>
  <si>
    <r>
      <rPr>
        <sz val="10"/>
        <rFont val="標楷體"/>
        <family val="4"/>
        <charset val="136"/>
      </rPr>
      <t>體驗教育</t>
    </r>
  </si>
  <si>
    <r>
      <rPr>
        <sz val="10"/>
        <rFont val="標楷體"/>
        <family val="4"/>
        <charset val="136"/>
      </rPr>
      <t>功能性體適能活動設計</t>
    </r>
  </si>
  <si>
    <r>
      <rPr>
        <sz val="10"/>
        <rFont val="標楷體"/>
        <family val="4"/>
        <charset val="136"/>
      </rPr>
      <t>體適能健康推廣</t>
    </r>
  </si>
  <si>
    <r>
      <rPr>
        <sz val="10"/>
        <rFont val="標楷體"/>
        <family val="4"/>
        <charset val="136"/>
      </rPr>
      <t>健康與體育概念</t>
    </r>
  </si>
  <si>
    <r>
      <rPr>
        <sz val="8"/>
        <rFont val="標楷體"/>
        <family val="4"/>
        <charset val="136"/>
      </rPr>
      <t>傷害防護與急救</t>
    </r>
  </si>
  <si>
    <r>
      <rPr>
        <sz val="10"/>
        <rFont val="標楷體"/>
        <family val="4"/>
        <charset val="136"/>
      </rPr>
      <t>英語能力檢定</t>
    </r>
    <r>
      <rPr>
        <sz val="10"/>
        <rFont val="Arial"/>
        <family val="2"/>
      </rPr>
      <t>(</t>
    </r>
    <r>
      <rPr>
        <sz val="10"/>
        <rFont val="標楷體"/>
        <family val="4"/>
        <charset val="136"/>
      </rPr>
      <t>一</t>
    </r>
    <r>
      <rPr>
        <sz val="10"/>
        <rFont val="Arial"/>
        <family val="2"/>
      </rPr>
      <t>)(</t>
    </r>
    <r>
      <rPr>
        <sz val="10"/>
        <rFont val="標楷體"/>
        <family val="4"/>
        <charset val="136"/>
      </rPr>
      <t>二</t>
    </r>
    <r>
      <rPr>
        <sz val="10"/>
        <rFont val="Arial"/>
        <family val="2"/>
      </rPr>
      <t>)</t>
    </r>
  </si>
  <si>
    <r>
      <rPr>
        <sz val="10"/>
        <rFont val="標楷體"/>
        <family val="4"/>
        <charset val="136"/>
      </rPr>
      <t>瑜珈</t>
    </r>
  </si>
  <si>
    <r>
      <rPr>
        <sz val="10"/>
        <rFont val="標楷體"/>
        <family val="4"/>
        <charset val="136"/>
      </rPr>
      <t>消費者行為</t>
    </r>
  </si>
  <si>
    <r>
      <rPr>
        <sz val="10"/>
        <rFont val="標楷體"/>
        <family val="4"/>
        <charset val="136"/>
      </rPr>
      <t>休閒活動整合行銷</t>
    </r>
  </si>
  <si>
    <r>
      <rPr>
        <sz val="10"/>
        <rFont val="標楷體"/>
        <family val="4"/>
        <charset val="136"/>
      </rPr>
      <t>賽事規劃實務</t>
    </r>
  </si>
  <si>
    <r>
      <rPr>
        <sz val="10"/>
        <rFont val="標楷體"/>
        <family val="4"/>
        <charset val="136"/>
      </rPr>
      <t>服務管理</t>
    </r>
  </si>
  <si>
    <r>
      <rPr>
        <sz val="10"/>
        <rFont val="標楷體"/>
        <family val="4"/>
        <charset val="136"/>
      </rPr>
      <t>導遊領隊實務</t>
    </r>
  </si>
  <si>
    <r>
      <rPr>
        <sz val="10"/>
        <rFont val="標楷體"/>
        <family val="4"/>
        <charset val="136"/>
      </rPr>
      <t>休閒產品管理與銷售</t>
    </r>
  </si>
  <si>
    <r>
      <rPr>
        <sz val="10"/>
        <rFont val="標楷體"/>
        <family val="4"/>
        <charset val="136"/>
      </rPr>
      <t>體適能教練指導</t>
    </r>
  </si>
  <si>
    <r>
      <rPr>
        <sz val="10"/>
        <rFont val="標楷體"/>
        <family val="4"/>
        <charset val="136"/>
      </rPr>
      <t>水域休閒活動</t>
    </r>
    <r>
      <rPr>
        <sz val="10"/>
        <rFont val="Arial"/>
        <family val="2"/>
      </rPr>
      <t>(</t>
    </r>
    <r>
      <rPr>
        <sz val="10"/>
        <rFont val="標楷體"/>
        <family val="4"/>
        <charset val="136"/>
      </rPr>
      <t>二</t>
    </r>
    <r>
      <rPr>
        <sz val="10"/>
        <rFont val="Arial"/>
        <family val="2"/>
      </rPr>
      <t>)</t>
    </r>
  </si>
  <si>
    <r>
      <rPr>
        <sz val="10"/>
        <rFont val="標楷體"/>
        <family val="4"/>
        <charset val="136"/>
      </rPr>
      <t>體重控制與體型雕塑</t>
    </r>
  </si>
  <si>
    <r>
      <rPr>
        <sz val="10"/>
        <rFont val="標楷體"/>
        <family val="4"/>
        <charset val="136"/>
      </rPr>
      <t>運動按摩實務</t>
    </r>
  </si>
  <si>
    <r>
      <rPr>
        <sz val="10"/>
        <rFont val="標楷體"/>
        <family val="4"/>
        <charset val="136"/>
      </rPr>
      <t>健身俱樂部經營與管理</t>
    </r>
  </si>
  <si>
    <r>
      <rPr>
        <sz val="10"/>
        <rFont val="標楷體"/>
        <family val="4"/>
        <charset val="136"/>
      </rPr>
      <t>重量訓練指導法</t>
    </r>
  </si>
  <si>
    <r>
      <rPr>
        <sz val="10"/>
        <rFont val="標楷體"/>
        <family val="4"/>
        <charset val="136"/>
      </rPr>
      <t>休閒活動企劃與簡報</t>
    </r>
  </si>
  <si>
    <r>
      <rPr>
        <sz val="10"/>
        <rFont val="標楷體"/>
        <family val="4"/>
        <charset val="136"/>
      </rPr>
      <t>休閒假期旅遊規劃實務</t>
    </r>
  </si>
  <si>
    <r>
      <rPr>
        <sz val="9"/>
        <rFont val="標楷體"/>
        <family val="4"/>
        <charset val="136"/>
      </rPr>
      <t>活動規劃與設計</t>
    </r>
  </si>
  <si>
    <r>
      <rPr>
        <sz val="10"/>
        <rFont val="標楷體"/>
        <family val="4"/>
        <charset val="136"/>
      </rPr>
      <t>學期學分時數總計</t>
    </r>
  </si>
  <si>
    <r>
      <rPr>
        <sz val="12"/>
        <color indexed="8"/>
        <rFont val="標楷體"/>
        <family val="4"/>
        <charset val="136"/>
      </rPr>
      <t>應用統計分析</t>
    </r>
    <phoneticPr fontId="64" type="noConversion"/>
  </si>
  <si>
    <r>
      <rPr>
        <sz val="12"/>
        <color indexed="8"/>
        <rFont val="標楷體"/>
        <family val="4"/>
        <charset val="136"/>
      </rPr>
      <t>進階英文選讀</t>
    </r>
    <phoneticPr fontId="64" type="noConversion"/>
  </si>
  <si>
    <r>
      <rPr>
        <sz val="12"/>
        <rFont val="標楷體"/>
        <family val="4"/>
        <charset val="136"/>
      </rPr>
      <t>休閒運動個案研究</t>
    </r>
    <phoneticPr fontId="64" type="noConversion"/>
  </si>
  <si>
    <r>
      <rPr>
        <sz val="12"/>
        <color indexed="8"/>
        <rFont val="標楷體"/>
        <family val="4"/>
        <charset val="136"/>
      </rPr>
      <t>田野調查與個案研究</t>
    </r>
    <phoneticPr fontId="64" type="noConversion"/>
  </si>
  <si>
    <r>
      <rPr>
        <sz val="12"/>
        <rFont val="標楷體"/>
        <family val="4"/>
        <charset val="136"/>
      </rPr>
      <t>休閒運動行銷</t>
    </r>
    <phoneticPr fontId="64" type="noConversion"/>
  </si>
  <si>
    <r>
      <rPr>
        <sz val="12"/>
        <color indexed="8"/>
        <rFont val="標楷體"/>
        <family val="4"/>
        <charset val="136"/>
      </rPr>
      <t>休閒與文化</t>
    </r>
    <phoneticPr fontId="64" type="noConversion"/>
  </si>
  <si>
    <r>
      <rPr>
        <sz val="12"/>
        <color indexed="8"/>
        <rFont val="標楷體"/>
        <family val="4"/>
        <charset val="136"/>
      </rPr>
      <t>人際關係</t>
    </r>
  </si>
  <si>
    <r>
      <rPr>
        <sz val="12"/>
        <color indexed="8"/>
        <rFont val="標楷體"/>
        <family val="4"/>
        <charset val="136"/>
      </rPr>
      <t>電腦軟體應用</t>
    </r>
    <phoneticPr fontId="64" type="noConversion"/>
  </si>
  <si>
    <r>
      <rPr>
        <sz val="12"/>
        <color indexed="8"/>
        <rFont val="標楷體"/>
        <family val="4"/>
        <charset val="136"/>
      </rPr>
      <t>瑜珈</t>
    </r>
    <phoneticPr fontId="64" type="noConversion"/>
  </si>
  <si>
    <r>
      <rPr>
        <sz val="12"/>
        <color indexed="8"/>
        <rFont val="標楷體"/>
        <family val="4"/>
        <charset val="136"/>
      </rPr>
      <t>體適能教練指導</t>
    </r>
    <phoneticPr fontId="64" type="noConversion"/>
  </si>
  <si>
    <r>
      <rPr>
        <sz val="12"/>
        <color indexed="8"/>
        <rFont val="標楷體"/>
        <family val="4"/>
        <charset val="136"/>
      </rPr>
      <t>體適能實務操作與應用</t>
    </r>
    <phoneticPr fontId="64" type="noConversion"/>
  </si>
  <si>
    <r>
      <rPr>
        <sz val="12"/>
        <color indexed="8"/>
        <rFont val="標楷體"/>
        <family val="4"/>
        <charset val="136"/>
      </rPr>
      <t>休閒產品管理與銷售</t>
    </r>
    <phoneticPr fontId="64" type="noConversion"/>
  </si>
  <si>
    <r>
      <rPr>
        <sz val="12"/>
        <color indexed="8"/>
        <rFont val="標楷體"/>
        <family val="4"/>
        <charset val="136"/>
      </rPr>
      <t>高爾夫球具維護與裝配</t>
    </r>
    <phoneticPr fontId="64" type="noConversion"/>
  </si>
  <si>
    <r>
      <rPr>
        <sz val="12"/>
        <color indexed="8"/>
        <rFont val="標楷體"/>
        <family val="4"/>
        <charset val="136"/>
      </rPr>
      <t>休閒實用英語</t>
    </r>
    <phoneticPr fontId="64" type="noConversion"/>
  </si>
  <si>
    <r>
      <rPr>
        <sz val="12"/>
        <color indexed="8"/>
        <rFont val="標楷體"/>
        <family val="4"/>
        <charset val="136"/>
      </rPr>
      <t>社交禮儀</t>
    </r>
    <phoneticPr fontId="64" type="noConversion"/>
  </si>
  <si>
    <r>
      <rPr>
        <sz val="12"/>
        <color indexed="8"/>
        <rFont val="標楷體"/>
        <family val="4"/>
        <charset val="136"/>
      </rPr>
      <t>高爾夫實戰應用</t>
    </r>
    <phoneticPr fontId="64" type="noConversion"/>
  </si>
  <si>
    <r>
      <rPr>
        <sz val="12"/>
        <color indexed="8"/>
        <rFont val="標楷體"/>
        <family val="4"/>
        <charset val="136"/>
      </rPr>
      <t>體適能處方</t>
    </r>
  </si>
  <si>
    <r>
      <rPr>
        <sz val="10"/>
        <rFont val="標楷體"/>
        <family val="4"/>
        <charset val="136"/>
      </rPr>
      <t>◎大一體育課程本系規定必修游泳</t>
    </r>
  </si>
  <si>
    <r>
      <rPr>
        <sz val="10"/>
        <rFont val="標楷體"/>
        <family val="4"/>
        <charset val="136"/>
      </rPr>
      <t>◎本校日間部四年制學生，除依本校學則規定修滿應修之學分外，並應符合相關外語能力、專業實務技能規定之條件，使得申請畢業。</t>
    </r>
  </si>
  <si>
    <r>
      <rPr>
        <sz val="12"/>
        <rFont val="標楷體"/>
        <family val="4"/>
        <charset val="136"/>
      </rPr>
      <t>基礎通識</t>
    </r>
    <phoneticPr fontId="64" type="noConversion"/>
  </si>
  <si>
    <r>
      <rPr>
        <sz val="10"/>
        <rFont val="標楷體"/>
        <family val="4"/>
        <charset val="136"/>
      </rPr>
      <t>共同外語</t>
    </r>
    <r>
      <rPr>
        <sz val="10"/>
        <rFont val="Arial"/>
        <family val="2"/>
      </rPr>
      <t>(</t>
    </r>
    <r>
      <rPr>
        <sz val="10"/>
        <rFont val="標楷體"/>
        <family val="4"/>
        <charset val="136"/>
      </rPr>
      <t>三</t>
    </r>
    <r>
      <rPr>
        <sz val="10"/>
        <rFont val="Arial"/>
        <family val="2"/>
      </rPr>
      <t>)</t>
    </r>
    <phoneticPr fontId="64" type="noConversion"/>
  </si>
  <si>
    <r>
      <rPr>
        <sz val="10"/>
        <rFont val="標楷體"/>
        <family val="4"/>
        <charset val="136"/>
      </rPr>
      <t>共同外語</t>
    </r>
    <r>
      <rPr>
        <sz val="10"/>
        <rFont val="Arial"/>
        <family val="2"/>
      </rPr>
      <t>(</t>
    </r>
    <r>
      <rPr>
        <sz val="10"/>
        <rFont val="標楷體"/>
        <family val="4"/>
        <charset val="136"/>
      </rPr>
      <t>一</t>
    </r>
    <r>
      <rPr>
        <sz val="10"/>
        <rFont val="Arial"/>
        <family val="2"/>
      </rPr>
      <t>)(</t>
    </r>
    <r>
      <rPr>
        <sz val="10"/>
        <rFont val="標楷體"/>
        <family val="4"/>
        <charset val="136"/>
      </rPr>
      <t>二</t>
    </r>
    <r>
      <rPr>
        <sz val="10"/>
        <rFont val="Arial"/>
        <family val="2"/>
      </rPr>
      <t>)</t>
    </r>
    <phoneticPr fontId="64" type="noConversion"/>
  </si>
  <si>
    <r>
      <rPr>
        <sz val="10"/>
        <rFont val="標楷體"/>
        <family val="4"/>
        <charset val="136"/>
      </rPr>
      <t>體育</t>
    </r>
    <r>
      <rPr>
        <sz val="10"/>
        <rFont val="Arial"/>
        <family val="2"/>
      </rPr>
      <t>(</t>
    </r>
    <r>
      <rPr>
        <sz val="10"/>
        <rFont val="標楷體"/>
        <family val="4"/>
        <charset val="136"/>
      </rPr>
      <t>三</t>
    </r>
    <r>
      <rPr>
        <sz val="10"/>
        <rFont val="Arial"/>
        <family val="2"/>
      </rPr>
      <t>)</t>
    </r>
    <phoneticPr fontId="64" type="noConversion"/>
  </si>
  <si>
    <r>
      <rPr>
        <sz val="10"/>
        <rFont val="標楷體"/>
        <family val="4"/>
        <charset val="136"/>
      </rPr>
      <t>小計</t>
    </r>
    <phoneticPr fontId="63" type="noConversion"/>
  </si>
  <si>
    <r>
      <rPr>
        <sz val="10"/>
        <rFont val="標楷體"/>
        <family val="4"/>
        <charset val="136"/>
      </rPr>
      <t>小計</t>
    </r>
  </si>
  <si>
    <r>
      <rPr>
        <sz val="10"/>
        <rFont val="標楷體"/>
        <family val="4"/>
        <charset val="136"/>
      </rPr>
      <t>類別學分小計</t>
    </r>
  </si>
  <si>
    <r>
      <rPr>
        <sz val="12"/>
        <rFont val="標楷體"/>
        <family val="4"/>
        <charset val="136"/>
      </rPr>
      <t>職用通識</t>
    </r>
    <phoneticPr fontId="64" type="noConversion"/>
  </si>
  <si>
    <r>
      <rPr>
        <sz val="10"/>
        <rFont val="標楷體"/>
        <family val="4"/>
        <charset val="136"/>
      </rPr>
      <t>職場應用文</t>
    </r>
    <phoneticPr fontId="64" type="noConversion"/>
  </si>
  <si>
    <r>
      <rPr>
        <sz val="10"/>
        <rFont val="標楷體"/>
        <family val="4"/>
        <charset val="136"/>
      </rPr>
      <t>情緒管理與兩性關係</t>
    </r>
    <phoneticPr fontId="63" type="noConversion"/>
  </si>
  <si>
    <r>
      <rPr>
        <sz val="10"/>
        <rFont val="標楷體"/>
        <family val="4"/>
        <charset val="136"/>
      </rPr>
      <t>法律與生活</t>
    </r>
    <phoneticPr fontId="64" type="noConversion"/>
  </si>
  <si>
    <r>
      <rPr>
        <sz val="10"/>
        <rFont val="標楷體"/>
        <family val="4"/>
        <charset val="136"/>
      </rPr>
      <t>職場安全與衛生</t>
    </r>
    <phoneticPr fontId="64" type="noConversion"/>
  </si>
  <si>
    <r>
      <rPr>
        <sz val="12"/>
        <rFont val="標楷體"/>
        <family val="4"/>
        <charset val="136"/>
      </rPr>
      <t>※每週授課上限</t>
    </r>
    <r>
      <rPr>
        <sz val="12"/>
        <rFont val="Arial"/>
        <family val="2"/>
      </rPr>
      <t>24</t>
    </r>
    <r>
      <rPr>
        <sz val="12"/>
        <rFont val="標楷體"/>
        <family val="4"/>
        <charset val="136"/>
      </rPr>
      <t>小時；下限</t>
    </r>
    <r>
      <rPr>
        <sz val="12"/>
        <rFont val="Arial"/>
        <family val="2"/>
      </rPr>
      <t>9</t>
    </r>
    <r>
      <rPr>
        <sz val="12"/>
        <rFont val="標楷體"/>
        <family val="4"/>
        <charset val="136"/>
      </rPr>
      <t>小時</t>
    </r>
    <phoneticPr fontId="64" type="noConversion"/>
  </si>
  <si>
    <r>
      <rPr>
        <sz val="10"/>
        <rFont val="標楷體"/>
        <family val="4"/>
        <charset val="136"/>
      </rPr>
      <t>中文閱讀與寫作</t>
    </r>
    <phoneticPr fontId="64" type="noConversion"/>
  </si>
  <si>
    <r>
      <rPr>
        <sz val="10"/>
        <rFont val="標楷體"/>
        <family val="4"/>
        <charset val="136"/>
      </rPr>
      <t>體育</t>
    </r>
    <r>
      <rPr>
        <sz val="10"/>
        <rFont val="Arial"/>
        <family val="2"/>
      </rPr>
      <t>(</t>
    </r>
    <r>
      <rPr>
        <sz val="10"/>
        <rFont val="標楷體"/>
        <family val="4"/>
        <charset val="136"/>
      </rPr>
      <t>一</t>
    </r>
    <r>
      <rPr>
        <sz val="10"/>
        <rFont val="Arial"/>
        <family val="2"/>
      </rPr>
      <t>)(</t>
    </r>
    <r>
      <rPr>
        <sz val="10"/>
        <rFont val="標楷體"/>
        <family val="4"/>
        <charset val="136"/>
      </rPr>
      <t>二</t>
    </r>
    <r>
      <rPr>
        <sz val="10"/>
        <rFont val="Arial"/>
        <family val="2"/>
      </rPr>
      <t xml:space="preserve">) </t>
    </r>
    <phoneticPr fontId="64" type="noConversion"/>
  </si>
  <si>
    <r>
      <rPr>
        <sz val="10"/>
        <rFont val="標楷體"/>
        <family val="4"/>
        <charset val="136"/>
      </rPr>
      <t>小計</t>
    </r>
    <phoneticPr fontId="64" type="noConversion"/>
  </si>
  <si>
    <r>
      <t xml:space="preserve"> 1. </t>
    </r>
    <r>
      <rPr>
        <sz val="10"/>
        <rFont val="標楷體"/>
        <family val="4"/>
        <charset val="136"/>
      </rPr>
      <t xml:space="preserve">為符合本校「通識規劃特色」，同學畢業應修滿「基礎通識」１４學分、「職用通識」１２學分及「多元通識」６學分，共計３２分。
</t>
    </r>
    <r>
      <rPr>
        <sz val="10"/>
        <rFont val="Arial"/>
        <family val="2"/>
      </rPr>
      <t xml:space="preserve"> 2. </t>
    </r>
    <r>
      <rPr>
        <sz val="10"/>
        <rFont val="標楷體"/>
        <family val="4"/>
        <charset val="136"/>
      </rPr>
      <t>「多元通識」由通識教育中心訂定預選課程，預選後列出應選修之人文藝術領域、自然科技領域及社會科學領域三類之應開課程後，請至少於２領域以上選修，共計６學分之課程。</t>
    </r>
    <phoneticPr fontId="64" type="noConversion"/>
  </si>
  <si>
    <r>
      <rPr>
        <sz val="12"/>
        <rFont val="標楷體"/>
        <family val="4"/>
        <charset val="136"/>
      </rPr>
      <t>科技與環境關懷</t>
    </r>
  </si>
  <si>
    <r>
      <rPr>
        <sz val="12"/>
        <rFont val="標楷體"/>
        <family val="4"/>
        <charset val="136"/>
      </rPr>
      <t>法律與生活</t>
    </r>
  </si>
  <si>
    <r>
      <rPr>
        <sz val="12"/>
        <rFont val="標楷體"/>
        <family val="4"/>
        <charset val="136"/>
      </rPr>
      <t>體育</t>
    </r>
  </si>
  <si>
    <r>
      <rPr>
        <sz val="12"/>
        <rFont val="標楷體"/>
        <family val="4"/>
        <charset val="136"/>
      </rPr>
      <t>情緒管理與兩性關係</t>
    </r>
  </si>
  <si>
    <r>
      <rPr>
        <sz val="12"/>
        <rFont val="標楷體"/>
        <family val="4"/>
        <charset val="136"/>
      </rPr>
      <t>健康管理概論</t>
    </r>
    <phoneticPr fontId="64" type="noConversion"/>
  </si>
  <si>
    <r>
      <rPr>
        <sz val="12"/>
        <rFont val="標楷體"/>
        <family val="4"/>
        <charset val="136"/>
      </rPr>
      <t>體適能處方</t>
    </r>
    <phoneticPr fontId="64" type="noConversion"/>
  </si>
  <si>
    <r>
      <rPr>
        <sz val="12"/>
        <rFont val="標楷體"/>
        <family val="4"/>
        <charset val="136"/>
      </rPr>
      <t>環境教育與解說實務</t>
    </r>
    <phoneticPr fontId="64" type="noConversion"/>
  </si>
  <si>
    <r>
      <rPr>
        <sz val="12"/>
        <rFont val="標楷體"/>
        <family val="4"/>
        <charset val="136"/>
      </rPr>
      <t>休閒產品管理與銷售</t>
    </r>
    <phoneticPr fontId="64" type="noConversion"/>
  </si>
  <si>
    <r>
      <rPr>
        <sz val="12"/>
        <rFont val="標楷體"/>
        <family val="4"/>
        <charset val="136"/>
      </rPr>
      <t>休閒政策與法規</t>
    </r>
    <phoneticPr fontId="64" type="noConversion"/>
  </si>
  <si>
    <r>
      <rPr>
        <sz val="12"/>
        <rFont val="標楷體"/>
        <family val="4"/>
        <charset val="136"/>
      </rPr>
      <t>服務管理</t>
    </r>
    <phoneticPr fontId="64" type="noConversion"/>
  </si>
  <si>
    <r>
      <rPr>
        <sz val="12"/>
        <rFont val="標楷體"/>
        <family val="4"/>
        <charset val="136"/>
      </rPr>
      <t>職場應用文</t>
    </r>
  </si>
  <si>
    <r>
      <rPr>
        <sz val="12"/>
        <rFont val="標楷體"/>
        <family val="4"/>
        <charset val="136"/>
      </rPr>
      <t>認識多元文化</t>
    </r>
  </si>
  <si>
    <r>
      <rPr>
        <sz val="12"/>
        <rFont val="標楷體"/>
        <family val="4"/>
        <charset val="136"/>
      </rPr>
      <t>實用外語</t>
    </r>
  </si>
  <si>
    <r>
      <rPr>
        <sz val="12"/>
        <rFont val="標楷體"/>
        <family val="4"/>
        <charset val="136"/>
      </rPr>
      <t>職場禮儀與口語表達</t>
    </r>
  </si>
  <si>
    <r>
      <rPr>
        <sz val="12"/>
        <rFont val="標楷體"/>
        <family val="4"/>
        <charset val="136"/>
      </rPr>
      <t>通識選修</t>
    </r>
  </si>
  <si>
    <t xml:space="preserve"> </t>
    <phoneticPr fontId="63" type="noConversion"/>
  </si>
  <si>
    <t>3/3</t>
  </si>
  <si>
    <t>2/2</t>
  </si>
  <si>
    <t>4/4</t>
  </si>
  <si>
    <r>
      <rPr>
        <b/>
        <sz val="16"/>
        <rFont val="標楷體"/>
        <family val="4"/>
        <charset val="136"/>
      </rPr>
      <t>臺北城市科技大學</t>
    </r>
    <r>
      <rPr>
        <b/>
        <sz val="16"/>
        <rFont val="Arial"/>
        <family val="2"/>
      </rPr>
      <t xml:space="preserve"> </t>
    </r>
    <r>
      <rPr>
        <b/>
        <sz val="16"/>
        <rFont val="標楷體"/>
        <family val="4"/>
        <charset val="136"/>
      </rPr>
      <t>民生學院</t>
    </r>
    <r>
      <rPr>
        <b/>
        <sz val="16"/>
        <rFont val="Arial"/>
        <family val="2"/>
      </rPr>
      <t xml:space="preserve"> </t>
    </r>
    <r>
      <rPr>
        <b/>
        <sz val="16"/>
        <rFont val="標楷體"/>
        <family val="4"/>
        <charset val="136"/>
      </rPr>
      <t>休閒系</t>
    </r>
    <r>
      <rPr>
        <b/>
        <sz val="16"/>
        <rFont val="Arial"/>
        <family val="2"/>
      </rPr>
      <t>_</t>
    </r>
    <r>
      <rPr>
        <b/>
        <sz val="16"/>
        <rFont val="標楷體"/>
        <family val="4"/>
        <charset val="136"/>
      </rPr>
      <t>課程修正對照表</t>
    </r>
    <phoneticPr fontId="63" type="noConversion"/>
  </si>
  <si>
    <r>
      <rPr>
        <b/>
        <sz val="10"/>
        <rFont val="標楷體"/>
        <family val="4"/>
        <charset val="136"/>
      </rPr>
      <t>系別</t>
    </r>
  </si>
  <si>
    <r>
      <rPr>
        <b/>
        <sz val="9"/>
        <rFont val="標楷體"/>
        <family val="4"/>
        <charset val="136"/>
      </rPr>
      <t>學制</t>
    </r>
  </si>
  <si>
    <r>
      <rPr>
        <b/>
        <sz val="12"/>
        <rFont val="標楷體"/>
        <family val="4"/>
        <charset val="136"/>
      </rPr>
      <t>原課程名稱</t>
    </r>
  </si>
  <si>
    <r>
      <rPr>
        <b/>
        <sz val="12"/>
        <rFont val="標楷體"/>
        <family val="4"/>
        <charset val="136"/>
      </rPr>
      <t>修訂</t>
    </r>
    <r>
      <rPr>
        <b/>
        <sz val="12"/>
        <rFont val="Arial"/>
        <family val="2"/>
      </rPr>
      <t>(</t>
    </r>
    <r>
      <rPr>
        <b/>
        <sz val="12"/>
        <rFont val="標楷體"/>
        <family val="4"/>
        <charset val="136"/>
      </rPr>
      <t>新增</t>
    </r>
    <r>
      <rPr>
        <b/>
        <sz val="12"/>
        <rFont val="Arial"/>
        <family val="2"/>
      </rPr>
      <t>)</t>
    </r>
    <r>
      <rPr>
        <b/>
        <sz val="12"/>
        <rFont val="標楷體"/>
        <family val="4"/>
        <charset val="136"/>
      </rPr>
      <t>課程</t>
    </r>
  </si>
  <si>
    <r>
      <rPr>
        <sz val="12"/>
        <rFont val="標楷體"/>
        <family val="4"/>
        <charset val="136"/>
      </rPr>
      <t>異動原因</t>
    </r>
  </si>
  <si>
    <r>
      <rPr>
        <b/>
        <sz val="10"/>
        <rFont val="標楷體"/>
        <family val="4"/>
        <charset val="136"/>
      </rPr>
      <t xml:space="preserve">備註
</t>
    </r>
    <r>
      <rPr>
        <b/>
        <sz val="8"/>
        <rFont val="標楷體"/>
        <family val="4"/>
        <charset val="136"/>
      </rPr>
      <t>適用年度</t>
    </r>
  </si>
  <si>
    <r>
      <rPr>
        <sz val="12"/>
        <rFont val="標楷體"/>
        <family val="4"/>
        <charset val="136"/>
      </rPr>
      <t>名稱</t>
    </r>
  </si>
  <si>
    <r>
      <rPr>
        <sz val="7"/>
        <rFont val="標楷體"/>
        <family val="4"/>
        <charset val="136"/>
      </rPr>
      <t>學分</t>
    </r>
    <r>
      <rPr>
        <sz val="7"/>
        <rFont val="Arial"/>
        <family val="2"/>
      </rPr>
      <t xml:space="preserve">/
</t>
    </r>
    <r>
      <rPr>
        <sz val="7"/>
        <rFont val="標楷體"/>
        <family val="4"/>
        <charset val="136"/>
      </rPr>
      <t>時數</t>
    </r>
  </si>
  <si>
    <r>
      <rPr>
        <b/>
        <sz val="8"/>
        <rFont val="標楷體"/>
        <family val="4"/>
        <charset val="136"/>
      </rPr>
      <t>必選
修</t>
    </r>
  </si>
  <si>
    <r>
      <rPr>
        <b/>
        <sz val="7"/>
        <rFont val="標楷體"/>
        <family val="4"/>
        <charset val="136"/>
      </rPr>
      <t>年級</t>
    </r>
    <r>
      <rPr>
        <b/>
        <sz val="7"/>
        <rFont val="Arial"/>
        <family val="2"/>
      </rPr>
      <t>/</t>
    </r>
    <r>
      <rPr>
        <b/>
        <sz val="7"/>
        <rFont val="標楷體"/>
        <family val="4"/>
        <charset val="136"/>
      </rPr>
      <t>學期</t>
    </r>
  </si>
  <si>
    <r>
      <rPr>
        <sz val="12"/>
        <rFont val="標楷體"/>
        <family val="4"/>
        <charset val="136"/>
      </rPr>
      <t>名稱</t>
    </r>
    <phoneticPr fontId="63" type="noConversion"/>
  </si>
  <si>
    <r>
      <rPr>
        <sz val="7"/>
        <rFont val="標楷體"/>
        <family val="4"/>
        <charset val="136"/>
      </rPr>
      <t>學分</t>
    </r>
    <r>
      <rPr>
        <sz val="7"/>
        <rFont val="Arial"/>
        <family val="2"/>
      </rPr>
      <t>/</t>
    </r>
    <r>
      <rPr>
        <sz val="7"/>
        <rFont val="標楷體"/>
        <family val="4"/>
        <charset val="136"/>
      </rPr>
      <t>時數</t>
    </r>
  </si>
  <si>
    <r>
      <rPr>
        <sz val="12"/>
        <rFont val="標楷體"/>
        <family val="4"/>
        <charset val="136"/>
      </rPr>
      <t>課名異動</t>
    </r>
  </si>
  <si>
    <r>
      <rPr>
        <sz val="12"/>
        <rFont val="標楷體"/>
        <family val="4"/>
        <charset val="136"/>
      </rPr>
      <t>課程消失</t>
    </r>
  </si>
  <si>
    <r>
      <rPr>
        <sz val="12"/>
        <rFont val="標楷體"/>
        <family val="4"/>
        <charset val="136"/>
      </rPr>
      <t>課程新增</t>
    </r>
  </si>
  <si>
    <r>
      <rPr>
        <sz val="12"/>
        <rFont val="標楷體"/>
        <family val="4"/>
        <charset val="136"/>
      </rPr>
      <t>休閒事業個案研究</t>
    </r>
  </si>
  <si>
    <r>
      <t>1/</t>
    </r>
    <r>
      <rPr>
        <sz val="12"/>
        <rFont val="標楷體"/>
        <family val="4"/>
        <charset val="136"/>
      </rPr>
      <t>下</t>
    </r>
  </si>
  <si>
    <r>
      <rPr>
        <sz val="12"/>
        <rFont val="標楷體"/>
        <family val="4"/>
        <charset val="136"/>
      </rPr>
      <t>個案研究</t>
    </r>
  </si>
  <si>
    <r>
      <rPr>
        <sz val="12"/>
        <rFont val="標楷體"/>
        <family val="4"/>
        <charset val="136"/>
      </rPr>
      <t>休閒產業發展</t>
    </r>
  </si>
  <si>
    <r>
      <t>1/</t>
    </r>
    <r>
      <rPr>
        <sz val="12"/>
        <rFont val="標楷體"/>
        <family val="4"/>
        <charset val="136"/>
      </rPr>
      <t>上</t>
    </r>
  </si>
  <si>
    <r>
      <rPr>
        <sz val="12"/>
        <rFont val="標楷體"/>
        <family val="4"/>
        <charset val="136"/>
      </rPr>
      <t>產業發展分析</t>
    </r>
  </si>
  <si>
    <r>
      <rPr>
        <sz val="12"/>
        <rFont val="標楷體"/>
        <family val="4"/>
        <charset val="136"/>
      </rPr>
      <t>休閒運動個案研究</t>
    </r>
  </si>
  <si>
    <r>
      <rPr>
        <sz val="12"/>
        <rFont val="標楷體"/>
        <family val="4"/>
        <charset val="136"/>
      </rPr>
      <t>資料蒐集與論文寫作</t>
    </r>
  </si>
  <si>
    <r>
      <rPr>
        <sz val="12"/>
        <rFont val="標楷體"/>
        <family val="4"/>
        <charset val="136"/>
      </rPr>
      <t>創新管理</t>
    </r>
  </si>
  <si>
    <r>
      <rPr>
        <sz val="12"/>
        <rFont val="標楷體"/>
        <family val="4"/>
        <charset val="136"/>
      </rPr>
      <t>學期異動</t>
    </r>
  </si>
  <si>
    <r>
      <rPr>
        <sz val="12"/>
        <rFont val="標楷體"/>
        <family val="4"/>
        <charset val="136"/>
      </rPr>
      <t>質化研究</t>
    </r>
  </si>
  <si>
    <r>
      <rPr>
        <sz val="12"/>
        <rFont val="標楷體"/>
        <family val="4"/>
        <charset val="136"/>
      </rPr>
      <t>休閒政策與法規研究</t>
    </r>
  </si>
  <si>
    <r>
      <rPr>
        <sz val="12"/>
        <rFont val="標楷體"/>
        <family val="4"/>
        <charset val="136"/>
      </rPr>
      <t>政策與法規</t>
    </r>
  </si>
  <si>
    <r>
      <rPr>
        <sz val="12"/>
        <rFont val="標楷體"/>
        <family val="4"/>
        <charset val="136"/>
      </rPr>
      <t>休閒與文化</t>
    </r>
  </si>
  <si>
    <r>
      <rPr>
        <sz val="12"/>
        <rFont val="標楷體"/>
        <family val="4"/>
        <charset val="136"/>
      </rPr>
      <t>進階英文選讀</t>
    </r>
  </si>
  <si>
    <r>
      <t>2/</t>
    </r>
    <r>
      <rPr>
        <sz val="12"/>
        <rFont val="標楷體"/>
        <family val="4"/>
        <charset val="136"/>
      </rPr>
      <t>上</t>
    </r>
  </si>
  <si>
    <r>
      <rPr>
        <sz val="12"/>
        <rFont val="標楷體"/>
        <family val="4"/>
        <charset val="136"/>
      </rPr>
      <t>田野調查與個案研究</t>
    </r>
  </si>
  <si>
    <r>
      <rPr>
        <sz val="12"/>
        <rFont val="標楷體"/>
        <family val="4"/>
        <charset val="136"/>
      </rPr>
      <t>田野調查</t>
    </r>
  </si>
  <si>
    <r>
      <rPr>
        <sz val="12"/>
        <rFont val="標楷體"/>
        <family val="4"/>
        <charset val="136"/>
      </rPr>
      <t>休閒運動行銷</t>
    </r>
  </si>
  <si>
    <r>
      <rPr>
        <sz val="12"/>
        <rFont val="標楷體"/>
        <family val="4"/>
        <charset val="136"/>
      </rPr>
      <t>運動行銷</t>
    </r>
  </si>
  <si>
    <r>
      <rPr>
        <sz val="12"/>
        <rFont val="標楷體"/>
        <family val="4"/>
        <charset val="136"/>
      </rPr>
      <t>消費者行為</t>
    </r>
  </si>
  <si>
    <r>
      <t>2/</t>
    </r>
    <r>
      <rPr>
        <sz val="12"/>
        <rFont val="標楷體"/>
        <family val="4"/>
        <charset val="136"/>
      </rPr>
      <t>下</t>
    </r>
  </si>
  <si>
    <r>
      <rPr>
        <sz val="12"/>
        <rFont val="標楷體"/>
        <family val="4"/>
        <charset val="136"/>
      </rPr>
      <t>休閒行為研究</t>
    </r>
  </si>
  <si>
    <r>
      <rPr>
        <sz val="12"/>
        <rFont val="標楷體"/>
        <family val="4"/>
        <charset val="136"/>
      </rPr>
      <t>行為研究</t>
    </r>
  </si>
  <si>
    <r>
      <t>5.</t>
    </r>
    <r>
      <rPr>
        <sz val="8"/>
        <rFont val="標楷體"/>
        <family val="4"/>
        <charset val="136"/>
      </rPr>
      <t>畢業前應通過英語要求之基本門檻，
根據</t>
    </r>
    <r>
      <rPr>
        <sz val="8"/>
        <rFont val="Arial"/>
        <family val="2"/>
      </rPr>
      <t>CEF</t>
    </r>
    <r>
      <rPr>
        <sz val="8"/>
        <rFont val="標楷體"/>
        <family val="4"/>
        <charset val="136"/>
      </rPr>
      <t>語言能力參考指標標準，須通過以下任一考試</t>
    </r>
    <r>
      <rPr>
        <sz val="8"/>
        <rFont val="Arial"/>
        <family val="2"/>
      </rPr>
      <t>(TOEIC</t>
    </r>
    <r>
      <rPr>
        <sz val="8"/>
        <rFont val="標楷體"/>
        <family val="4"/>
        <charset val="136"/>
      </rPr>
      <t>、</t>
    </r>
    <r>
      <rPr>
        <sz val="8"/>
        <rFont val="Arial"/>
        <family val="2"/>
      </rPr>
      <t>TOEFL</t>
    </r>
    <r>
      <rPr>
        <sz val="8"/>
        <rFont val="標楷體"/>
        <family val="4"/>
        <charset val="136"/>
      </rPr>
      <t>、</t>
    </r>
    <r>
      <rPr>
        <sz val="8"/>
        <rFont val="Arial"/>
        <family val="2"/>
      </rPr>
      <t>GEPT</t>
    </r>
    <r>
      <rPr>
        <sz val="8"/>
        <rFont val="標楷體"/>
        <family val="4"/>
        <charset val="136"/>
      </rPr>
      <t>、</t>
    </r>
    <r>
      <rPr>
        <sz val="8"/>
        <rFont val="Arial"/>
        <family val="2"/>
      </rPr>
      <t>CSEPT</t>
    </r>
    <r>
      <rPr>
        <sz val="8"/>
        <rFont val="標楷體"/>
        <family val="4"/>
        <charset val="136"/>
      </rPr>
      <t>、</t>
    </r>
    <r>
      <rPr>
        <sz val="8"/>
        <rFont val="Arial"/>
        <family val="2"/>
      </rPr>
      <t>IELTS</t>
    </r>
    <r>
      <rPr>
        <sz val="8"/>
        <rFont val="標楷體"/>
        <family val="4"/>
        <charset val="136"/>
      </rPr>
      <t>、</t>
    </r>
    <r>
      <rPr>
        <sz val="8"/>
        <rFont val="Arial"/>
        <family val="2"/>
      </rPr>
      <t>CBT</t>
    </r>
    <r>
      <rPr>
        <sz val="8"/>
        <rFont val="標楷體"/>
        <family val="4"/>
        <charset val="136"/>
      </rPr>
      <t>及</t>
    </r>
    <r>
      <rPr>
        <sz val="8"/>
        <rFont val="Arial"/>
        <family val="2"/>
      </rPr>
      <t>IBT</t>
    </r>
    <r>
      <rPr>
        <sz val="8"/>
        <rFont val="標楷體"/>
        <family val="4"/>
        <charset val="136"/>
      </rPr>
      <t>等</t>
    </r>
    <r>
      <rPr>
        <sz val="8"/>
        <rFont val="Arial"/>
        <family val="2"/>
      </rPr>
      <t>)</t>
    </r>
    <r>
      <rPr>
        <sz val="8"/>
        <rFont val="標楷體"/>
        <family val="4"/>
        <charset val="136"/>
      </rPr>
      <t>的中級以上</t>
    </r>
    <r>
      <rPr>
        <sz val="8"/>
        <rFont val="Arial"/>
        <family val="2"/>
      </rPr>
      <t>Threshold</t>
    </r>
    <r>
      <rPr>
        <sz val="8"/>
        <rFont val="標楷體"/>
        <family val="4"/>
        <charset val="136"/>
      </rPr>
      <t>。</t>
    </r>
  </si>
  <si>
    <r>
      <rPr>
        <sz val="12"/>
        <rFont val="標楷體"/>
        <family val="4"/>
        <charset val="136"/>
      </rPr>
      <t>備註欄異動</t>
    </r>
  </si>
  <si>
    <r>
      <rPr>
        <sz val="12"/>
        <rFont val="標楷體"/>
        <family val="4"/>
        <charset val="136"/>
      </rPr>
      <t>體適能理論與實務</t>
    </r>
  </si>
  <si>
    <r>
      <rPr>
        <sz val="12"/>
        <rFont val="標楷體"/>
        <family val="4"/>
        <charset val="136"/>
      </rPr>
      <t>體適能概論</t>
    </r>
  </si>
  <si>
    <r>
      <rPr>
        <sz val="12"/>
        <rFont val="標楷體"/>
        <family val="4"/>
        <charset val="136"/>
      </rPr>
      <t>陸上休閒活動</t>
    </r>
  </si>
  <si>
    <r>
      <rPr>
        <sz val="12"/>
        <rFont val="標楷體"/>
        <family val="4"/>
        <charset val="136"/>
      </rPr>
      <t>陸上休閒活動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</si>
  <si>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體適能實務操作與應用</t>
    </r>
  </si>
  <si>
    <r>
      <rPr>
        <sz val="12"/>
        <rFont val="標楷體"/>
        <family val="4"/>
        <charset val="136"/>
      </rPr>
      <t>體適能實務</t>
    </r>
  </si>
  <si>
    <r>
      <rPr>
        <sz val="12"/>
        <rFont val="標楷體"/>
        <family val="4"/>
        <charset val="136"/>
      </rPr>
      <t>休閒體驗</t>
    </r>
  </si>
  <si>
    <r>
      <rPr>
        <sz val="12"/>
        <rFont val="標楷體"/>
        <family val="4"/>
        <charset val="136"/>
      </rPr>
      <t>休閒體驗與探索教育</t>
    </r>
  </si>
  <si>
    <r>
      <rPr>
        <sz val="9"/>
        <rFont val="標楷體"/>
        <family val="4"/>
        <charset val="136"/>
      </rPr>
      <t>課名異動、必修改選修、學期異動</t>
    </r>
  </si>
  <si>
    <r>
      <rPr>
        <sz val="12"/>
        <rFont val="標楷體"/>
        <family val="4"/>
        <charset val="136"/>
      </rPr>
      <t>傷害防護與急救</t>
    </r>
  </si>
  <si>
    <r>
      <rPr>
        <sz val="12"/>
        <rFont val="標楷體"/>
        <family val="4"/>
        <charset val="136"/>
      </rPr>
      <t>選修改必修、學期異動</t>
    </r>
  </si>
  <si>
    <r>
      <rPr>
        <sz val="12"/>
        <rFont val="標楷體"/>
        <family val="4"/>
        <charset val="136"/>
      </rPr>
      <t>休閒事業經營與管理</t>
    </r>
  </si>
  <si>
    <r>
      <t>3/</t>
    </r>
    <r>
      <rPr>
        <sz val="12"/>
        <rFont val="標楷體"/>
        <family val="4"/>
        <charset val="136"/>
      </rPr>
      <t>下</t>
    </r>
  </si>
  <si>
    <r>
      <rPr>
        <sz val="12"/>
        <rFont val="標楷體"/>
        <family val="4"/>
        <charset val="136"/>
      </rPr>
      <t>新聞媒體與公共關係</t>
    </r>
  </si>
  <si>
    <r>
      <rPr>
        <sz val="12"/>
        <rFont val="標楷體"/>
        <family val="4"/>
        <charset val="136"/>
      </rPr>
      <t>瑜珈</t>
    </r>
  </si>
  <si>
    <r>
      <rPr>
        <sz val="12"/>
        <rFont val="標楷體"/>
        <family val="4"/>
        <charset val="136"/>
      </rPr>
      <t>基礎瑜珈</t>
    </r>
  </si>
  <si>
    <r>
      <rPr>
        <sz val="12"/>
        <rFont val="標楷體"/>
        <family val="4"/>
        <charset val="136"/>
      </rPr>
      <t>經絡按摩與健康保健</t>
    </r>
  </si>
  <si>
    <r>
      <t>3/</t>
    </r>
    <r>
      <rPr>
        <sz val="12"/>
        <rFont val="標楷體"/>
        <family val="4"/>
        <charset val="136"/>
      </rPr>
      <t>上</t>
    </r>
  </si>
  <si>
    <r>
      <rPr>
        <sz val="12"/>
        <rFont val="標楷體"/>
        <family val="4"/>
        <charset val="136"/>
      </rPr>
      <t>體適能教練指導</t>
    </r>
  </si>
  <si>
    <r>
      <rPr>
        <sz val="12"/>
        <rFont val="標楷體"/>
        <family val="4"/>
        <charset val="136"/>
      </rPr>
      <t>健身教練指導</t>
    </r>
  </si>
  <si>
    <r>
      <rPr>
        <sz val="12"/>
        <rFont val="標楷體"/>
        <family val="4"/>
        <charset val="136"/>
      </rPr>
      <t>課名異動、學期異動</t>
    </r>
  </si>
  <si>
    <r>
      <rPr>
        <sz val="12"/>
        <rFont val="標楷體"/>
        <family val="4"/>
        <charset val="136"/>
      </rPr>
      <t>職場服務與實務</t>
    </r>
  </si>
  <si>
    <r>
      <rPr>
        <sz val="12"/>
        <rFont val="標楷體"/>
        <family val="4"/>
        <charset val="136"/>
      </rPr>
      <t>體驗教育</t>
    </r>
  </si>
  <si>
    <r>
      <rPr>
        <sz val="12"/>
        <rFont val="標楷體"/>
        <family val="4"/>
        <charset val="136"/>
      </rPr>
      <t>體適能健康推廣</t>
    </r>
  </si>
  <si>
    <r>
      <rPr>
        <sz val="12"/>
        <rFont val="標楷體"/>
        <family val="4"/>
        <charset val="136"/>
      </rPr>
      <t>賽事規劃實務</t>
    </r>
  </si>
  <si>
    <r>
      <rPr>
        <sz val="12"/>
        <rFont val="標楷體"/>
        <family val="4"/>
        <charset val="136"/>
      </rPr>
      <t>肢體律動</t>
    </r>
  </si>
  <si>
    <r>
      <rPr>
        <sz val="12"/>
        <rFont val="標楷體"/>
        <family val="4"/>
        <charset val="136"/>
      </rPr>
      <t>休閒產品管理與銷售</t>
    </r>
  </si>
  <si>
    <r>
      <rPr>
        <sz val="12"/>
        <rFont val="標楷體"/>
        <family val="4"/>
        <charset val="136"/>
      </rPr>
      <t>產品管理與銷售</t>
    </r>
  </si>
  <si>
    <r>
      <rPr>
        <sz val="12"/>
        <rFont val="標楷體"/>
        <family val="4"/>
        <charset val="136"/>
      </rPr>
      <t>重量訓練指導法</t>
    </r>
  </si>
  <si>
    <r>
      <rPr>
        <sz val="12"/>
        <rFont val="標楷體"/>
        <family val="4"/>
        <charset val="136"/>
      </rPr>
      <t>休閒場地設施管理</t>
    </r>
  </si>
  <si>
    <r>
      <rPr>
        <sz val="12"/>
        <rFont val="標楷體"/>
        <family val="4"/>
        <charset val="136"/>
      </rPr>
      <t>運動裁判實務</t>
    </r>
  </si>
  <si>
    <r>
      <rPr>
        <sz val="12"/>
        <rFont val="標楷體"/>
        <family val="4"/>
        <charset val="136"/>
      </rPr>
      <t>功能性體適能活動設計</t>
    </r>
  </si>
  <si>
    <r>
      <rPr>
        <sz val="12"/>
        <rFont val="標楷體"/>
        <family val="4"/>
        <charset val="136"/>
      </rPr>
      <t>健康與體育概念</t>
    </r>
  </si>
  <si>
    <r>
      <rPr>
        <sz val="12"/>
        <rFont val="標楷體"/>
        <family val="4"/>
        <charset val="136"/>
      </rPr>
      <t>長期照顧專論</t>
    </r>
  </si>
  <si>
    <r>
      <rPr>
        <sz val="12"/>
        <rFont val="標楷體"/>
        <family val="4"/>
        <charset val="136"/>
      </rPr>
      <t>履歷撰寫與面試訓練</t>
    </r>
  </si>
  <si>
    <r>
      <rPr>
        <sz val="12"/>
        <rFont val="標楷體"/>
        <family val="4"/>
        <charset val="136"/>
      </rPr>
      <t>體重控制與體型雕塑</t>
    </r>
  </si>
  <si>
    <r>
      <rPr>
        <sz val="12"/>
        <rFont val="標楷體"/>
        <family val="4"/>
        <charset val="136"/>
      </rPr>
      <t>健身俱樂部經營與管理</t>
    </r>
  </si>
  <si>
    <r>
      <rPr>
        <sz val="12"/>
        <rFont val="標楷體"/>
        <family val="4"/>
        <charset val="136"/>
      </rPr>
      <t>人力資源管理</t>
    </r>
  </si>
  <si>
    <r>
      <rPr>
        <sz val="12"/>
        <rFont val="標楷體"/>
        <family val="4"/>
        <charset val="136"/>
      </rPr>
      <t>遊艇碼頭管理實務</t>
    </r>
  </si>
  <si>
    <r>
      <rPr>
        <sz val="12"/>
        <rFont val="標楷體"/>
        <family val="4"/>
        <charset val="136"/>
      </rPr>
      <t>專業訓練課程Ⅰ</t>
    </r>
  </si>
  <si>
    <r>
      <rPr>
        <sz val="12"/>
        <rFont val="標楷體"/>
        <family val="4"/>
        <charset val="136"/>
      </rPr>
      <t>學分異動、時數異動</t>
    </r>
  </si>
  <si>
    <r>
      <rPr>
        <sz val="12"/>
        <rFont val="標楷體"/>
        <family val="4"/>
        <charset val="136"/>
      </rPr>
      <t>專業指導課程Ⅰ</t>
    </r>
  </si>
  <si>
    <r>
      <rPr>
        <sz val="12"/>
        <rFont val="標楷體"/>
        <family val="4"/>
        <charset val="136"/>
      </rPr>
      <t>專業訓練課程Ⅱ</t>
    </r>
  </si>
  <si>
    <r>
      <rPr>
        <sz val="12"/>
        <rFont val="標楷體"/>
        <family val="4"/>
        <charset val="136"/>
      </rPr>
      <t>專業指導課程Ⅱ</t>
    </r>
  </si>
  <si>
    <r>
      <rPr>
        <sz val="12"/>
        <rFont val="標楷體"/>
        <family val="4"/>
        <charset val="136"/>
      </rPr>
      <t>專業訓練課程Ⅲ</t>
    </r>
  </si>
  <si>
    <r>
      <rPr>
        <sz val="12"/>
        <rFont val="標楷體"/>
        <family val="4"/>
        <charset val="136"/>
      </rPr>
      <t>專業指導課程Ⅲ</t>
    </r>
  </si>
  <si>
    <r>
      <rPr>
        <sz val="12"/>
        <rFont val="標楷體"/>
        <family val="4"/>
        <charset val="136"/>
      </rPr>
      <t>專業訓練課程Ⅳ</t>
    </r>
  </si>
  <si>
    <r>
      <rPr>
        <sz val="12"/>
        <rFont val="標楷體"/>
        <family val="4"/>
        <charset val="136"/>
      </rPr>
      <t>專業指導課程Ⅳ</t>
    </r>
  </si>
  <si>
    <r>
      <rPr>
        <sz val="12"/>
        <rFont val="標楷體"/>
        <family val="4"/>
        <charset val="136"/>
      </rPr>
      <t>專業訓練課程Ⅴ</t>
    </r>
  </si>
  <si>
    <r>
      <rPr>
        <sz val="12"/>
        <rFont val="標楷體"/>
        <family val="4"/>
        <charset val="136"/>
      </rPr>
      <t>專業指導課程Ⅴ</t>
    </r>
  </si>
  <si>
    <r>
      <rPr>
        <sz val="12"/>
        <rFont val="標楷體"/>
        <family val="4"/>
        <charset val="136"/>
      </rPr>
      <t>專業訓練課程Ⅵ</t>
    </r>
  </si>
  <si>
    <r>
      <rPr>
        <sz val="12"/>
        <rFont val="標楷體"/>
        <family val="4"/>
        <charset val="136"/>
      </rPr>
      <t>專業指導課程Ⅵ</t>
    </r>
  </si>
  <si>
    <r>
      <rPr>
        <sz val="12"/>
        <rFont val="標楷體"/>
        <family val="4"/>
        <charset val="136"/>
      </rPr>
      <t>流行舞蹈</t>
    </r>
  </si>
  <si>
    <r>
      <rPr>
        <sz val="12"/>
        <rFont val="標楷體"/>
        <family val="4"/>
        <charset val="136"/>
      </rPr>
      <t>◎大一體育課程本系規定必修游泳</t>
    </r>
  </si>
  <si>
    <r>
      <rPr>
        <sz val="12"/>
        <rFont val="標楷體"/>
        <family val="4"/>
        <charset val="136"/>
      </rPr>
      <t>體適能實務操作應用</t>
    </r>
  </si>
  <si>
    <r>
      <rPr>
        <sz val="12"/>
        <rFont val="標楷體"/>
        <family val="4"/>
        <charset val="136"/>
      </rPr>
      <t>休閒活動企劃與簡報</t>
    </r>
  </si>
  <si>
    <r>
      <rPr>
        <sz val="12"/>
        <rFont val="標楷體"/>
        <family val="4"/>
        <charset val="136"/>
      </rPr>
      <t>休閒假期旅遊規劃實務</t>
    </r>
  </si>
  <si>
    <r>
      <rPr>
        <sz val="12"/>
        <rFont val="標楷體"/>
        <family val="4"/>
        <charset val="136"/>
      </rPr>
      <t>必修改選修</t>
    </r>
  </si>
  <si>
    <r>
      <rPr>
        <sz val="10"/>
        <rFont val="標楷體"/>
        <family val="4"/>
        <charset val="136"/>
      </rPr>
      <t>課名異動、學期異動</t>
    </r>
  </si>
  <si>
    <r>
      <rPr>
        <sz val="9"/>
        <rFont val="標楷體"/>
        <family val="4"/>
        <charset val="136"/>
      </rPr>
      <t>夜四技</t>
    </r>
  </si>
  <si>
    <r>
      <rPr>
        <sz val="12"/>
        <rFont val="標楷體"/>
        <family val="4"/>
        <charset val="136"/>
      </rPr>
      <t>電腦軟體應用</t>
    </r>
  </si>
  <si>
    <r>
      <rPr>
        <sz val="12"/>
        <rFont val="標楷體"/>
        <family val="4"/>
        <charset val="136"/>
      </rPr>
      <t>人際關係</t>
    </r>
  </si>
  <si>
    <r>
      <rPr>
        <sz val="12"/>
        <rFont val="標楷體"/>
        <family val="4"/>
        <charset val="136"/>
      </rPr>
      <t>休閒體驗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</si>
  <si>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休閒體驗與探索教育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</si>
  <si>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休閒體驗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</si>
  <si>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休閒體驗與探索教育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</si>
  <si>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行銷管理</t>
    </r>
  </si>
  <si>
    <r>
      <t>4/</t>
    </r>
    <r>
      <rPr>
        <sz val="12"/>
        <rFont val="標楷體"/>
        <family val="4"/>
        <charset val="136"/>
      </rPr>
      <t>下</t>
    </r>
  </si>
  <si>
    <r>
      <t>4/</t>
    </r>
    <r>
      <rPr>
        <sz val="12"/>
        <rFont val="標楷體"/>
        <family val="4"/>
        <charset val="136"/>
      </rPr>
      <t>上</t>
    </r>
  </si>
  <si>
    <r>
      <rPr>
        <sz val="12"/>
        <rFont val="標楷體"/>
        <family val="4"/>
        <charset val="136"/>
      </rPr>
      <t>場務管理實務</t>
    </r>
  </si>
  <si>
    <r>
      <rPr>
        <sz val="12"/>
        <rFont val="標楷體"/>
        <family val="4"/>
        <charset val="136"/>
      </rPr>
      <t>專題製作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</si>
  <si>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專題製作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</si>
  <si>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城市與人生</t>
    </r>
  </si>
  <si>
    <r>
      <rPr>
        <sz val="12"/>
        <rFont val="標楷體"/>
        <family val="4"/>
        <charset val="136"/>
      </rPr>
      <t>高爾夫球具維護與裝配</t>
    </r>
  </si>
  <si>
    <r>
      <rPr>
        <sz val="12"/>
        <rFont val="標楷體"/>
        <family val="4"/>
        <charset val="136"/>
      </rPr>
      <t>高爾夫桿弟服務與實務</t>
    </r>
  </si>
  <si>
    <r>
      <rPr>
        <sz val="12"/>
        <rFont val="標楷體"/>
        <family val="4"/>
        <charset val="136"/>
      </rPr>
      <t>導遊領隊實務</t>
    </r>
  </si>
  <si>
    <r>
      <rPr>
        <sz val="12"/>
        <rFont val="標楷體"/>
        <family val="4"/>
        <charset val="136"/>
      </rPr>
      <t>高爾夫俱樂部經營與管理</t>
    </r>
  </si>
  <si>
    <r>
      <rPr>
        <sz val="9"/>
        <rFont val="標楷體"/>
        <family val="4"/>
        <charset val="136"/>
      </rPr>
      <t>進二專</t>
    </r>
  </si>
  <si>
    <r>
      <rPr>
        <sz val="12"/>
        <rFont val="標楷體"/>
        <family val="4"/>
        <charset val="136"/>
      </rPr>
      <t>休閒實用英語</t>
    </r>
  </si>
  <si>
    <r>
      <rPr>
        <sz val="12"/>
        <rFont val="標楷體"/>
        <family val="4"/>
        <charset val="136"/>
      </rPr>
      <t>休閒事業專題講座</t>
    </r>
  </si>
  <si>
    <r>
      <rPr>
        <sz val="9"/>
        <rFont val="標楷體"/>
        <family val="4"/>
        <charset val="136"/>
      </rPr>
      <t>進二技</t>
    </r>
  </si>
  <si>
    <r>
      <rPr>
        <sz val="12"/>
        <rFont val="標楷體"/>
        <family val="4"/>
        <charset val="136"/>
      </rPr>
      <t>休閒英語會話</t>
    </r>
  </si>
  <si>
    <r>
      <rPr>
        <sz val="12"/>
        <rFont val="標楷體"/>
        <family val="4"/>
        <charset val="136"/>
      </rPr>
      <t>高爾夫桿弟服務與管理</t>
    </r>
  </si>
  <si>
    <r>
      <rPr>
        <sz val="12"/>
        <rFont val="標楷體"/>
        <family val="4"/>
        <charset val="136"/>
      </rPr>
      <t>器材維護與裝配</t>
    </r>
  </si>
  <si>
    <r>
      <rPr>
        <sz val="12"/>
        <rFont val="標楷體"/>
        <family val="4"/>
        <charset val="136"/>
      </rPr>
      <t>服務管理</t>
    </r>
  </si>
  <si>
    <r>
      <rPr>
        <sz val="12"/>
        <rFont val="標楷體"/>
        <family val="4"/>
        <charset val="136"/>
      </rPr>
      <t>高爾夫實戰應用</t>
    </r>
  </si>
  <si>
    <r>
      <rPr>
        <sz val="12"/>
        <rFont val="標楷體"/>
        <family val="4"/>
        <charset val="136"/>
      </rPr>
      <t>高爾夫運動實務</t>
    </r>
  </si>
  <si>
    <r>
      <rPr>
        <sz val="12"/>
        <rFont val="標楷體"/>
        <family val="4"/>
        <charset val="136"/>
      </rPr>
      <t>體適能處方</t>
    </r>
  </si>
  <si>
    <r>
      <rPr>
        <sz val="12"/>
        <rFont val="標楷體"/>
        <family val="4"/>
        <charset val="136"/>
      </rPr>
      <t>實用營養學</t>
    </r>
  </si>
  <si>
    <r>
      <t>107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Arial"/>
        <family val="2"/>
      </rPr>
      <t>03</t>
    </r>
    <r>
      <rPr>
        <sz val="10"/>
        <color indexed="8"/>
        <rFont val="標楷體"/>
        <family val="4"/>
        <charset val="136"/>
      </rPr>
      <t>月</t>
    </r>
    <r>
      <rPr>
        <sz val="10"/>
        <color indexed="8"/>
        <rFont val="Arial"/>
        <family val="2"/>
      </rPr>
      <t>19</t>
    </r>
    <r>
      <rPr>
        <sz val="10"/>
        <color indexed="8"/>
        <rFont val="標楷體"/>
        <family val="4"/>
        <charset val="136"/>
      </rPr>
      <t>日</t>
    </r>
    <r>
      <rPr>
        <sz val="10"/>
        <color indexed="8"/>
        <rFont val="Arial"/>
        <family val="2"/>
      </rPr>
      <t>106</t>
    </r>
    <r>
      <rPr>
        <sz val="10"/>
        <color indexed="8"/>
        <rFont val="標楷體"/>
        <family val="4"/>
        <charset val="136"/>
      </rPr>
      <t>學年度第</t>
    </r>
    <r>
      <rPr>
        <sz val="10"/>
        <color indexed="8"/>
        <rFont val="Arial"/>
        <family val="2"/>
      </rPr>
      <t>2</t>
    </r>
    <r>
      <rPr>
        <sz val="10"/>
        <color indexed="8"/>
        <rFont val="標楷體"/>
        <family val="4"/>
        <charset val="136"/>
      </rPr>
      <t>學期第</t>
    </r>
    <r>
      <rPr>
        <sz val="10"/>
        <color indexed="8"/>
        <rFont val="Arial"/>
        <family val="2"/>
      </rPr>
      <t>1</t>
    </r>
    <r>
      <rPr>
        <sz val="10"/>
        <color indexed="8"/>
        <rFont val="標楷體"/>
        <family val="4"/>
        <charset val="136"/>
      </rPr>
      <t>次系課程發展委員會通過</t>
    </r>
    <phoneticPr fontId="64" type="noConversion"/>
  </si>
  <si>
    <r>
      <t>107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Arial"/>
        <family val="2"/>
      </rPr>
      <t>03</t>
    </r>
    <r>
      <rPr>
        <sz val="10"/>
        <color indexed="8"/>
        <rFont val="標楷體"/>
        <family val="4"/>
        <charset val="136"/>
      </rPr>
      <t>月</t>
    </r>
    <r>
      <rPr>
        <sz val="10"/>
        <color indexed="8"/>
        <rFont val="Arial"/>
        <family val="2"/>
      </rPr>
      <t>26</t>
    </r>
    <r>
      <rPr>
        <sz val="10"/>
        <color indexed="8"/>
        <rFont val="標楷體"/>
        <family val="4"/>
        <charset val="136"/>
      </rPr>
      <t>日</t>
    </r>
    <r>
      <rPr>
        <sz val="10"/>
        <color indexed="8"/>
        <rFont val="Arial"/>
        <family val="2"/>
      </rPr>
      <t>106</t>
    </r>
    <r>
      <rPr>
        <sz val="10"/>
        <color indexed="8"/>
        <rFont val="標楷體"/>
        <family val="4"/>
        <charset val="136"/>
      </rPr>
      <t>學年度第</t>
    </r>
    <r>
      <rPr>
        <sz val="10"/>
        <color indexed="8"/>
        <rFont val="Arial"/>
        <family val="2"/>
      </rPr>
      <t>2</t>
    </r>
    <r>
      <rPr>
        <sz val="10"/>
        <color indexed="8"/>
        <rFont val="標楷體"/>
        <family val="4"/>
        <charset val="136"/>
      </rPr>
      <t>學期第</t>
    </r>
    <r>
      <rPr>
        <sz val="10"/>
        <color indexed="8"/>
        <rFont val="Arial"/>
        <family val="2"/>
      </rPr>
      <t>1</t>
    </r>
    <r>
      <rPr>
        <sz val="10"/>
        <color indexed="8"/>
        <rFont val="標楷體"/>
        <family val="4"/>
        <charset val="136"/>
      </rPr>
      <t>次院課程發展委員會通過</t>
    </r>
    <phoneticPr fontId="64" type="noConversion"/>
  </si>
  <si>
    <r>
      <t>107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Arial"/>
        <family val="2"/>
      </rPr>
      <t>04</t>
    </r>
    <r>
      <rPr>
        <sz val="10"/>
        <color indexed="8"/>
        <rFont val="標楷體"/>
        <family val="4"/>
        <charset val="136"/>
      </rPr>
      <t>月</t>
    </r>
    <r>
      <rPr>
        <sz val="10"/>
        <color indexed="8"/>
        <rFont val="Arial"/>
        <family val="2"/>
      </rPr>
      <t>12</t>
    </r>
    <r>
      <rPr>
        <sz val="10"/>
        <color indexed="8"/>
        <rFont val="標楷體"/>
        <family val="4"/>
        <charset val="136"/>
      </rPr>
      <t>日</t>
    </r>
    <r>
      <rPr>
        <sz val="10"/>
        <color indexed="8"/>
        <rFont val="Arial"/>
        <family val="2"/>
      </rPr>
      <t>106</t>
    </r>
    <r>
      <rPr>
        <sz val="10"/>
        <color indexed="8"/>
        <rFont val="標楷體"/>
        <family val="4"/>
        <charset val="136"/>
      </rPr>
      <t>學年度第</t>
    </r>
    <r>
      <rPr>
        <sz val="10"/>
        <color indexed="8"/>
        <rFont val="Arial"/>
        <family val="2"/>
      </rPr>
      <t>2</t>
    </r>
    <r>
      <rPr>
        <sz val="10"/>
        <color indexed="8"/>
        <rFont val="標楷體"/>
        <family val="4"/>
        <charset val="136"/>
      </rPr>
      <t>學期第</t>
    </r>
    <r>
      <rPr>
        <sz val="10"/>
        <color indexed="8"/>
        <rFont val="Arial"/>
        <family val="2"/>
      </rPr>
      <t>1</t>
    </r>
    <r>
      <rPr>
        <sz val="10"/>
        <color indexed="8"/>
        <rFont val="標楷體"/>
        <family val="4"/>
        <charset val="136"/>
      </rPr>
      <t>次校課程發展委員會通過</t>
    </r>
    <phoneticPr fontId="64" type="noConversion"/>
  </si>
  <si>
    <r>
      <t>105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Arial"/>
        <family val="2"/>
      </rPr>
      <t>3</t>
    </r>
    <r>
      <rPr>
        <sz val="10"/>
        <color indexed="8"/>
        <rFont val="標楷體"/>
        <family val="4"/>
        <charset val="136"/>
      </rPr>
      <t>月</t>
    </r>
    <r>
      <rPr>
        <sz val="10"/>
        <color indexed="8"/>
        <rFont val="Arial"/>
        <family val="2"/>
      </rPr>
      <t>10</t>
    </r>
    <r>
      <rPr>
        <sz val="10"/>
        <color indexed="8"/>
        <rFont val="標楷體"/>
        <family val="4"/>
        <charset val="136"/>
      </rPr>
      <t>日</t>
    </r>
    <r>
      <rPr>
        <sz val="10"/>
        <color indexed="8"/>
        <rFont val="Arial"/>
        <family val="2"/>
      </rPr>
      <t>104</t>
    </r>
    <r>
      <rPr>
        <sz val="10"/>
        <color indexed="8"/>
        <rFont val="標楷體"/>
        <family val="4"/>
        <charset val="136"/>
      </rPr>
      <t>學年度第</t>
    </r>
    <r>
      <rPr>
        <sz val="10"/>
        <color indexed="8"/>
        <rFont val="Arial"/>
        <family val="2"/>
      </rPr>
      <t>2</t>
    </r>
    <r>
      <rPr>
        <sz val="10"/>
        <color indexed="8"/>
        <rFont val="標楷體"/>
        <family val="4"/>
        <charset val="136"/>
      </rPr>
      <t>學期第</t>
    </r>
    <r>
      <rPr>
        <sz val="10"/>
        <color indexed="8"/>
        <rFont val="Arial"/>
        <family val="2"/>
      </rPr>
      <t>1</t>
    </r>
    <r>
      <rPr>
        <sz val="10"/>
        <color indexed="8"/>
        <rFont val="標楷體"/>
        <family val="4"/>
        <charset val="136"/>
      </rPr>
      <t>次系課程發展委員會會議審查</t>
    </r>
    <phoneticPr fontId="64" type="noConversion"/>
  </si>
  <si>
    <r>
      <rPr>
        <sz val="12"/>
        <color indexed="8"/>
        <rFont val="標楷體"/>
        <family val="4"/>
        <charset val="136"/>
      </rPr>
      <t>休閒事業經營與管理</t>
    </r>
    <phoneticPr fontId="64" type="noConversion"/>
  </si>
  <si>
    <r>
      <rPr>
        <sz val="12"/>
        <color indexed="8"/>
        <rFont val="標楷體"/>
        <family val="4"/>
        <charset val="136"/>
      </rPr>
      <t>運動裁判實務</t>
    </r>
    <phoneticPr fontId="64" type="noConversion"/>
  </si>
  <si>
    <r>
      <rPr>
        <sz val="12"/>
        <color indexed="8"/>
        <rFont val="標楷體"/>
        <family val="4"/>
        <charset val="136"/>
      </rPr>
      <t>休閒活動企劃與簡報</t>
    </r>
    <phoneticPr fontId="64" type="noConversion"/>
  </si>
  <si>
    <r>
      <rPr>
        <sz val="12"/>
        <color indexed="8"/>
        <rFont val="標楷體"/>
        <family val="4"/>
        <charset val="136"/>
      </rPr>
      <t>休閒活動整合行銷</t>
    </r>
    <phoneticPr fontId="64" type="noConversion"/>
  </si>
  <si>
    <r>
      <rPr>
        <sz val="12"/>
        <color indexed="8"/>
        <rFont val="標楷體"/>
        <family val="4"/>
        <charset val="136"/>
      </rPr>
      <t>休閒運動指導</t>
    </r>
    <phoneticPr fontId="64" type="noConversion"/>
  </si>
  <si>
    <r>
      <rPr>
        <sz val="12"/>
        <color indexed="8"/>
        <rFont val="標楷體"/>
        <family val="4"/>
        <charset val="136"/>
      </rPr>
      <t>重量訓練指導法</t>
    </r>
    <phoneticPr fontId="64" type="noConversion"/>
  </si>
  <si>
    <r>
      <rPr>
        <sz val="12"/>
        <color indexed="8"/>
        <rFont val="標楷體"/>
        <family val="4"/>
        <charset val="136"/>
      </rPr>
      <t>溫泉遊憩經營與管理</t>
    </r>
    <phoneticPr fontId="64" type="noConversion"/>
  </si>
  <si>
    <r>
      <rPr>
        <sz val="12"/>
        <color indexed="8"/>
        <rFont val="標楷體"/>
        <family val="4"/>
        <charset val="136"/>
      </rPr>
      <t>休閒英語會話</t>
    </r>
    <phoneticPr fontId="64" type="noConversion"/>
  </si>
  <si>
    <r>
      <rPr>
        <sz val="12"/>
        <color indexed="8"/>
        <rFont val="標楷體"/>
        <family val="4"/>
        <charset val="136"/>
      </rPr>
      <t>高爾夫杆弟服務與管理</t>
    </r>
    <phoneticPr fontId="64" type="noConversion"/>
  </si>
  <si>
    <r>
      <rPr>
        <sz val="12"/>
        <color indexed="8"/>
        <rFont val="標楷體"/>
        <family val="4"/>
        <charset val="136"/>
      </rPr>
      <t>器材維護與裝配</t>
    </r>
    <phoneticPr fontId="64" type="noConversion"/>
  </si>
  <si>
    <r>
      <rPr>
        <sz val="12"/>
        <color indexed="8"/>
        <rFont val="標楷體"/>
        <family val="4"/>
        <charset val="136"/>
      </rPr>
      <t>高爾夫俱樂部經營與管理</t>
    </r>
    <phoneticPr fontId="64" type="noConversion"/>
  </si>
  <si>
    <r>
      <rPr>
        <sz val="12"/>
        <color indexed="8"/>
        <rFont val="標楷體"/>
        <family val="4"/>
        <charset val="136"/>
      </rPr>
      <t>休閒事業專題講座</t>
    </r>
    <phoneticPr fontId="64" type="noConversion"/>
  </si>
  <si>
    <r>
      <rPr>
        <sz val="12"/>
        <color indexed="8"/>
        <rFont val="標楷體"/>
        <family val="4"/>
        <charset val="136"/>
      </rPr>
      <t>賽事規劃實務</t>
    </r>
    <phoneticPr fontId="64" type="noConversion"/>
  </si>
  <si>
    <r>
      <rPr>
        <sz val="12"/>
        <color indexed="8"/>
        <rFont val="標楷體"/>
        <family val="4"/>
        <charset val="136"/>
      </rPr>
      <t>運動按摩實務</t>
    </r>
    <phoneticPr fontId="64" type="noConversion"/>
  </si>
  <si>
    <r>
      <rPr>
        <sz val="12"/>
        <color indexed="8"/>
        <rFont val="標楷體"/>
        <family val="4"/>
        <charset val="136"/>
      </rPr>
      <t>高爾夫基礎理論</t>
    </r>
    <phoneticPr fontId="64" type="noConversion"/>
  </si>
  <si>
    <r>
      <rPr>
        <sz val="12"/>
        <color indexed="8"/>
        <rFont val="標楷體"/>
        <family val="4"/>
        <charset val="136"/>
      </rPr>
      <t>俱樂部經營與管理</t>
    </r>
    <phoneticPr fontId="64" type="noConversion"/>
  </si>
  <si>
    <r>
      <rPr>
        <sz val="12"/>
        <color indexed="8"/>
        <rFont val="標楷體"/>
        <family val="4"/>
        <charset val="136"/>
      </rPr>
      <t>管理學</t>
    </r>
    <phoneticPr fontId="64" type="noConversion"/>
  </si>
  <si>
    <r>
      <rPr>
        <sz val="12"/>
        <color indexed="8"/>
        <rFont val="標楷體"/>
        <family val="4"/>
        <charset val="136"/>
      </rPr>
      <t>活動規劃與設計</t>
    </r>
    <phoneticPr fontId="64" type="noConversion"/>
  </si>
  <si>
    <r>
      <rPr>
        <sz val="12"/>
        <color indexed="8"/>
        <rFont val="標楷體"/>
        <family val="4"/>
        <charset val="136"/>
      </rPr>
      <t>戶外休閒領導體驗</t>
    </r>
    <phoneticPr fontId="64" type="noConversion"/>
  </si>
  <si>
    <r>
      <rPr>
        <sz val="12"/>
        <color indexed="8"/>
        <rFont val="標楷體"/>
        <family val="4"/>
        <charset val="136"/>
      </rPr>
      <t>休閒活動欣賞</t>
    </r>
    <phoneticPr fontId="64" type="noConversion"/>
  </si>
  <si>
    <r>
      <rPr>
        <sz val="12"/>
        <color indexed="8"/>
        <rFont val="標楷體"/>
        <family val="4"/>
        <charset val="136"/>
      </rPr>
      <t>高爾夫禮儀與規則</t>
    </r>
    <phoneticPr fontId="64" type="noConversion"/>
  </si>
  <si>
    <r>
      <rPr>
        <sz val="12"/>
        <color indexed="8"/>
        <rFont val="標楷體"/>
        <family val="4"/>
        <charset val="136"/>
      </rPr>
      <t>有氧運動</t>
    </r>
    <phoneticPr fontId="64" type="noConversion"/>
  </si>
  <si>
    <r>
      <rPr>
        <sz val="12"/>
        <color indexed="8"/>
        <rFont val="標楷體"/>
        <family val="4"/>
        <charset val="136"/>
      </rPr>
      <t>休閒設施規劃與管理</t>
    </r>
    <phoneticPr fontId="64" type="noConversion"/>
  </si>
  <si>
    <r>
      <rPr>
        <sz val="12"/>
        <color indexed="8"/>
        <rFont val="標楷體"/>
        <family val="4"/>
        <charset val="136"/>
      </rPr>
      <t>體適能理論與實務</t>
    </r>
    <phoneticPr fontId="64" type="noConversion"/>
  </si>
  <si>
    <r>
      <rPr>
        <sz val="12"/>
        <color indexed="8"/>
        <rFont val="標楷體"/>
        <family val="4"/>
        <charset val="136"/>
      </rPr>
      <t>實用營養學</t>
    </r>
    <phoneticPr fontId="64" type="noConversion"/>
  </si>
  <si>
    <r>
      <rPr>
        <sz val="12"/>
        <color indexed="8"/>
        <rFont val="標楷體"/>
        <family val="4"/>
        <charset val="136"/>
      </rPr>
      <t>身體活動指導</t>
    </r>
    <phoneticPr fontId="64" type="noConversion"/>
  </si>
  <si>
    <r>
      <rPr>
        <sz val="12"/>
        <color indexed="8"/>
        <rFont val="標楷體"/>
        <family val="4"/>
        <charset val="136"/>
      </rPr>
      <t>城市與人生</t>
    </r>
    <phoneticPr fontId="64" type="noConversion"/>
  </si>
  <si>
    <r>
      <rPr>
        <sz val="12"/>
        <color indexed="8"/>
        <rFont val="標楷體"/>
        <family val="4"/>
        <charset val="136"/>
      </rPr>
      <t>下學期</t>
    </r>
    <phoneticPr fontId="64" type="noConversion"/>
  </si>
  <si>
    <r>
      <rPr>
        <sz val="12"/>
        <color indexed="8"/>
        <rFont val="標楷體"/>
        <family val="4"/>
        <charset val="136"/>
      </rPr>
      <t>學分</t>
    </r>
    <phoneticPr fontId="64" type="noConversion"/>
  </si>
  <si>
    <r>
      <rPr>
        <sz val="12"/>
        <color indexed="8"/>
        <rFont val="標楷體"/>
        <family val="4"/>
        <charset val="136"/>
      </rPr>
      <t>時數</t>
    </r>
    <phoneticPr fontId="64" type="noConversion"/>
  </si>
  <si>
    <r>
      <rPr>
        <sz val="12"/>
        <color indexed="8"/>
        <rFont val="標楷體"/>
        <family val="4"/>
        <charset val="136"/>
      </rPr>
      <t>共同
修
科
目</t>
    </r>
    <phoneticPr fontId="64" type="noConversion"/>
  </si>
  <si>
    <r>
      <rPr>
        <sz val="12"/>
        <color indexed="8"/>
        <rFont val="標楷體"/>
        <family val="4"/>
        <charset val="136"/>
      </rPr>
      <t>研究方法</t>
    </r>
    <phoneticPr fontId="64" type="noConversion"/>
  </si>
  <si>
    <r>
      <rPr>
        <sz val="12"/>
        <color indexed="8"/>
        <rFont val="標楷體"/>
        <family val="4"/>
        <charset val="136"/>
      </rPr>
      <t>休閒事業個案研究</t>
    </r>
    <phoneticPr fontId="64" type="noConversion"/>
  </si>
  <si>
    <r>
      <rPr>
        <sz val="12"/>
        <color indexed="8"/>
        <rFont val="標楷體"/>
        <family val="4"/>
        <charset val="136"/>
      </rPr>
      <t>選
修
科
目</t>
    </r>
    <phoneticPr fontId="64" type="noConversion"/>
  </si>
  <si>
    <r>
      <rPr>
        <sz val="12"/>
        <color indexed="8"/>
        <rFont val="標楷體"/>
        <family val="4"/>
        <charset val="136"/>
      </rPr>
      <t>休閒產業發展</t>
    </r>
    <phoneticPr fontId="64" type="noConversion"/>
  </si>
  <si>
    <r>
      <rPr>
        <sz val="12"/>
        <color indexed="8"/>
        <rFont val="標楷體"/>
        <family val="4"/>
        <charset val="136"/>
      </rPr>
      <t>創新管理</t>
    </r>
    <phoneticPr fontId="64" type="noConversion"/>
  </si>
  <si>
    <r>
      <rPr>
        <sz val="12"/>
        <color indexed="8"/>
        <rFont val="標楷體"/>
        <family val="4"/>
        <charset val="136"/>
      </rPr>
      <t>多變量分析</t>
    </r>
    <phoneticPr fontId="64" type="noConversion"/>
  </si>
  <si>
    <r>
      <rPr>
        <sz val="12"/>
        <color indexed="8"/>
        <rFont val="標楷體"/>
        <family val="4"/>
        <charset val="136"/>
      </rPr>
      <t>消費者行為</t>
    </r>
    <phoneticPr fontId="64" type="noConversion"/>
  </si>
  <si>
    <r>
      <rPr>
        <sz val="12"/>
        <color indexed="8"/>
        <rFont val="標楷體"/>
        <family val="4"/>
        <charset val="136"/>
      </rPr>
      <t>實驗設計</t>
    </r>
    <phoneticPr fontId="64" type="noConversion"/>
  </si>
  <si>
    <r>
      <rPr>
        <sz val="12"/>
        <color indexed="8"/>
        <rFont val="標楷體"/>
        <family val="4"/>
        <charset val="136"/>
      </rPr>
      <t>文化體驗</t>
    </r>
    <phoneticPr fontId="64" type="noConversion"/>
  </si>
  <si>
    <r>
      <rPr>
        <sz val="12"/>
        <color indexed="8"/>
        <rFont val="標楷體"/>
        <family val="4"/>
        <charset val="136"/>
      </rPr>
      <t>休閒政策與法規研究</t>
    </r>
    <phoneticPr fontId="64" type="noConversion"/>
  </si>
  <si>
    <r>
      <rPr>
        <sz val="12"/>
        <color indexed="8"/>
        <rFont val="標楷體"/>
        <family val="4"/>
        <charset val="136"/>
      </rPr>
      <t>休閒行為研究</t>
    </r>
    <phoneticPr fontId="64" type="noConversion"/>
  </si>
  <si>
    <r>
      <rPr>
        <sz val="12"/>
        <color indexed="8"/>
        <rFont val="標楷體"/>
        <family val="4"/>
        <charset val="136"/>
      </rPr>
      <t>服務業經營管理</t>
    </r>
    <phoneticPr fontId="64" type="noConversion"/>
  </si>
  <si>
    <r>
      <rPr>
        <sz val="12"/>
        <rFont val="標楷體"/>
        <family val="4"/>
        <charset val="136"/>
      </rPr>
      <t>專業必修</t>
    </r>
    <phoneticPr fontId="64" type="noConversion"/>
  </si>
  <si>
    <r>
      <rPr>
        <sz val="12"/>
        <color indexed="8"/>
        <rFont val="標楷體"/>
        <family val="4"/>
        <charset val="136"/>
      </rPr>
      <t>高爾夫理論與實務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  <charset val="136"/>
      </rPr>
      <t>一</t>
    </r>
    <r>
      <rPr>
        <sz val="12"/>
        <color indexed="8"/>
        <rFont val="Arial"/>
        <family val="2"/>
      </rPr>
      <t>)(</t>
    </r>
    <r>
      <rPr>
        <sz val="12"/>
        <color indexed="8"/>
        <rFont val="標楷體"/>
        <family val="4"/>
        <charset val="136"/>
      </rPr>
      <t>二</t>
    </r>
    <r>
      <rPr>
        <sz val="12"/>
        <color indexed="8"/>
        <rFont val="Arial"/>
        <family val="2"/>
      </rPr>
      <t>)</t>
    </r>
    <phoneticPr fontId="64" type="noConversion"/>
  </si>
  <si>
    <r>
      <rPr>
        <sz val="12"/>
        <color indexed="8"/>
        <rFont val="標楷體"/>
        <family val="4"/>
        <charset val="136"/>
      </rPr>
      <t>行銷管理</t>
    </r>
    <phoneticPr fontId="64" type="noConversion"/>
  </si>
  <si>
    <r>
      <rPr>
        <sz val="12"/>
        <color indexed="8"/>
        <rFont val="標楷體"/>
        <family val="4"/>
        <charset val="136"/>
      </rPr>
      <t>健身教練指導</t>
    </r>
    <phoneticPr fontId="64" type="noConversion"/>
  </si>
  <si>
    <r>
      <rPr>
        <sz val="12"/>
        <rFont val="標楷體"/>
        <family val="4"/>
        <charset val="136"/>
      </rPr>
      <t>小計</t>
    </r>
    <phoneticPr fontId="64" type="noConversion"/>
  </si>
  <si>
    <r>
      <rPr>
        <sz val="12"/>
        <color indexed="8"/>
        <rFont val="標楷體"/>
        <family val="4"/>
        <charset val="136"/>
      </rPr>
      <t>導遊領隊實務</t>
    </r>
    <phoneticPr fontId="64" type="noConversion"/>
  </si>
  <si>
    <r>
      <rPr>
        <sz val="12"/>
        <color indexed="8"/>
        <rFont val="標楷體"/>
        <family val="4"/>
        <charset val="136"/>
      </rPr>
      <t>履歷撰寫與面試訓練</t>
    </r>
    <phoneticPr fontId="64" type="noConversion"/>
  </si>
  <si>
    <r>
      <rPr>
        <sz val="12"/>
        <color indexed="8"/>
        <rFont val="標楷體"/>
        <family val="4"/>
        <charset val="136"/>
      </rPr>
      <t>高爾夫運動實務</t>
    </r>
    <phoneticPr fontId="64" type="noConversion"/>
  </si>
  <si>
    <r>
      <rPr>
        <sz val="12"/>
        <color indexed="8"/>
        <rFont val="標楷體"/>
        <family val="4"/>
        <charset val="136"/>
      </rPr>
      <t>肢體律動</t>
    </r>
    <phoneticPr fontId="64" type="noConversion"/>
  </si>
  <si>
    <r>
      <rPr>
        <sz val="12"/>
        <color theme="1"/>
        <rFont val="標楷體"/>
        <family val="4"/>
        <charset val="136"/>
      </rPr>
      <t>專題製作</t>
    </r>
    <r>
      <rPr>
        <sz val="12"/>
        <color theme="1"/>
        <rFont val="Arial"/>
        <family val="2"/>
      </rPr>
      <t>(</t>
    </r>
    <r>
      <rPr>
        <sz val="12"/>
        <color theme="1"/>
        <rFont val="標楷體"/>
        <family val="4"/>
        <charset val="136"/>
      </rPr>
      <t>一</t>
    </r>
    <r>
      <rPr>
        <sz val="12"/>
        <color theme="1"/>
        <rFont val="Arial"/>
        <family val="2"/>
      </rPr>
      <t>)(</t>
    </r>
    <r>
      <rPr>
        <sz val="12"/>
        <color theme="1"/>
        <rFont val="標楷體"/>
        <family val="4"/>
        <charset val="136"/>
      </rPr>
      <t>二</t>
    </r>
    <r>
      <rPr>
        <sz val="12"/>
        <color theme="1"/>
        <rFont val="Arial"/>
        <family val="2"/>
      </rPr>
      <t>)</t>
    </r>
    <phoneticPr fontId="63" type="noConversion"/>
  </si>
  <si>
    <r>
      <rPr>
        <sz val="12"/>
        <color indexed="8"/>
        <rFont val="標楷體"/>
        <family val="4"/>
        <charset val="136"/>
      </rPr>
      <t>長期照顧專論</t>
    </r>
    <phoneticPr fontId="64" type="noConversion"/>
  </si>
  <si>
    <r>
      <rPr>
        <sz val="12"/>
        <color indexed="8"/>
        <rFont val="標楷體"/>
        <family val="4"/>
        <charset val="136"/>
      </rPr>
      <t>實用營養學</t>
    </r>
    <phoneticPr fontId="63" type="noConversion"/>
  </si>
  <si>
    <r>
      <rPr>
        <sz val="12"/>
        <rFont val="標楷體"/>
        <family val="4"/>
        <charset val="136"/>
      </rPr>
      <t>學期學分時數總計</t>
    </r>
    <phoneticPr fontId="64" type="noConversion"/>
  </si>
  <si>
    <r>
      <t>1.</t>
    </r>
    <r>
      <rPr>
        <sz val="12"/>
        <rFont val="標楷體"/>
        <family val="4"/>
        <charset val="136"/>
      </rPr>
      <t>通識必修：</t>
    </r>
    <r>
      <rPr>
        <sz val="12"/>
        <rFont val="Arial"/>
        <family val="2"/>
      </rPr>
      <t>8</t>
    </r>
    <r>
      <rPr>
        <sz val="12"/>
        <rFont val="標楷體"/>
        <family val="4"/>
        <charset val="136"/>
      </rPr>
      <t>學分，通識選修：</t>
    </r>
    <r>
      <rPr>
        <sz val="12"/>
        <rFont val="Arial"/>
        <family val="2"/>
      </rPr>
      <t>4</t>
    </r>
    <r>
      <rPr>
        <sz val="12"/>
        <rFont val="標楷體"/>
        <family val="4"/>
        <charset val="136"/>
      </rPr>
      <t>學分</t>
    </r>
  </si>
  <si>
    <r>
      <t>2.</t>
    </r>
    <r>
      <rPr>
        <sz val="12"/>
        <rFont val="標楷體"/>
        <family val="4"/>
        <charset val="136"/>
      </rPr>
      <t>專業必修：</t>
    </r>
    <r>
      <rPr>
        <sz val="12"/>
        <rFont val="Arial"/>
        <family val="2"/>
      </rPr>
      <t>36</t>
    </r>
    <r>
      <rPr>
        <sz val="12"/>
        <rFont val="標楷體"/>
        <family val="4"/>
        <charset val="136"/>
      </rPr>
      <t>學分，專業選修</t>
    </r>
    <r>
      <rPr>
        <sz val="12"/>
        <rFont val="Arial"/>
        <family val="2"/>
      </rPr>
      <t>24</t>
    </r>
    <r>
      <rPr>
        <sz val="12"/>
        <rFont val="標楷體"/>
        <family val="4"/>
        <charset val="136"/>
      </rPr>
      <t>學分</t>
    </r>
    <phoneticPr fontId="64" type="noConversion"/>
  </si>
  <si>
    <r>
      <t>3.</t>
    </r>
    <r>
      <rPr>
        <sz val="12"/>
        <rFont val="標楷體"/>
        <family val="4"/>
        <charset val="136"/>
      </rPr>
      <t>畢業學分合計：至少</t>
    </r>
    <r>
      <rPr>
        <sz val="12"/>
        <rFont val="Arial"/>
        <family val="2"/>
      </rPr>
      <t>72</t>
    </r>
    <r>
      <rPr>
        <sz val="12"/>
        <rFont val="標楷體"/>
        <family val="4"/>
        <charset val="136"/>
      </rPr>
      <t>學分。</t>
    </r>
  </si>
  <si>
    <r>
      <rPr>
        <sz val="12"/>
        <rFont val="標楷體"/>
        <family val="4"/>
        <charset val="136"/>
      </rPr>
      <t>四</t>
    </r>
    <r>
      <rPr>
        <sz val="12"/>
        <rFont val="Arial"/>
        <family val="2"/>
      </rPr>
      <t xml:space="preserve">  </t>
    </r>
    <r>
      <rPr>
        <sz val="12"/>
        <rFont val="標楷體"/>
        <family val="4"/>
        <charset val="136"/>
      </rPr>
      <t>年</t>
    </r>
    <r>
      <rPr>
        <sz val="12"/>
        <rFont val="Arial"/>
        <family val="2"/>
      </rPr>
      <t xml:space="preserve">  </t>
    </r>
    <r>
      <rPr>
        <sz val="12"/>
        <rFont val="標楷體"/>
        <family val="4"/>
        <charset val="136"/>
      </rPr>
      <t>級</t>
    </r>
    <phoneticPr fontId="64" type="noConversion"/>
  </si>
  <si>
    <r>
      <rPr>
        <sz val="12"/>
        <rFont val="標楷體"/>
        <family val="4"/>
        <charset val="136"/>
      </rPr>
      <t>科目</t>
    </r>
    <phoneticPr fontId="64" type="noConversion"/>
  </si>
  <si>
    <r>
      <rPr>
        <sz val="12"/>
        <rFont val="標楷體"/>
        <family val="4"/>
        <charset val="136"/>
      </rPr>
      <t>上學期</t>
    </r>
    <phoneticPr fontId="64" type="noConversion"/>
  </si>
  <si>
    <r>
      <rPr>
        <sz val="12"/>
        <rFont val="標楷體"/>
        <family val="4"/>
        <charset val="136"/>
      </rPr>
      <t>下學期</t>
    </r>
    <phoneticPr fontId="64" type="noConversion"/>
  </si>
  <si>
    <r>
      <rPr>
        <sz val="12"/>
        <rFont val="標楷體"/>
        <family val="4"/>
        <charset val="136"/>
      </rPr>
      <t>學分</t>
    </r>
    <phoneticPr fontId="64" type="noConversion"/>
  </si>
  <si>
    <r>
      <rPr>
        <sz val="12"/>
        <rFont val="標楷體"/>
        <family val="4"/>
        <charset val="136"/>
      </rPr>
      <t>時數</t>
    </r>
    <phoneticPr fontId="64" type="noConversion"/>
  </si>
  <si>
    <r>
      <rPr>
        <sz val="12"/>
        <color indexed="8"/>
        <rFont val="標楷體"/>
        <family val="4"/>
        <charset val="136"/>
      </rPr>
      <t>部訂必修科目</t>
    </r>
    <phoneticPr fontId="64" type="noConversion"/>
  </si>
  <si>
    <r>
      <rPr>
        <sz val="12"/>
        <color indexed="8"/>
        <rFont val="標楷體"/>
        <family val="4"/>
        <charset val="136"/>
      </rPr>
      <t>專業及實習科目</t>
    </r>
    <phoneticPr fontId="64" type="noConversion"/>
  </si>
  <si>
    <r>
      <rPr>
        <sz val="12"/>
        <color indexed="8"/>
        <rFont val="標楷體"/>
        <family val="4"/>
        <charset val="136"/>
      </rPr>
      <t>陸上休閒活動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  <charset val="136"/>
      </rPr>
      <t>一</t>
    </r>
    <r>
      <rPr>
        <sz val="12"/>
        <color indexed="8"/>
        <rFont val="Arial"/>
        <family val="2"/>
      </rPr>
      <t>)</t>
    </r>
    <phoneticPr fontId="64" type="noConversion"/>
  </si>
  <si>
    <r>
      <rPr>
        <sz val="12"/>
        <color indexed="8"/>
        <rFont val="標楷體"/>
        <family val="4"/>
        <charset val="136"/>
      </rPr>
      <t>水域休閒活動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  <charset val="136"/>
      </rPr>
      <t>一</t>
    </r>
    <r>
      <rPr>
        <sz val="12"/>
        <color indexed="8"/>
        <rFont val="Arial"/>
        <family val="2"/>
      </rPr>
      <t>)</t>
    </r>
    <phoneticPr fontId="64" type="noConversion"/>
  </si>
  <si>
    <r>
      <rPr>
        <sz val="12"/>
        <color indexed="8"/>
        <rFont val="標楷體"/>
        <family val="4"/>
        <charset val="136"/>
      </rPr>
      <t>陸上休閒活動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  <charset val="136"/>
      </rPr>
      <t>二</t>
    </r>
    <r>
      <rPr>
        <sz val="12"/>
        <color indexed="8"/>
        <rFont val="Arial"/>
        <family val="2"/>
      </rPr>
      <t>)</t>
    </r>
    <phoneticPr fontId="64" type="noConversion"/>
  </si>
  <si>
    <r>
      <rPr>
        <sz val="12"/>
        <color indexed="8"/>
        <rFont val="標楷體"/>
        <family val="4"/>
        <charset val="136"/>
      </rPr>
      <t>小</t>
    </r>
    <r>
      <rPr>
        <sz val="12"/>
        <color indexed="8"/>
        <rFont val="Arial"/>
        <family val="2"/>
      </rPr>
      <t xml:space="preserve">          </t>
    </r>
    <r>
      <rPr>
        <sz val="12"/>
        <color indexed="8"/>
        <rFont val="標楷體"/>
        <family val="4"/>
        <charset val="136"/>
      </rPr>
      <t>計</t>
    </r>
    <phoneticPr fontId="64" type="noConversion"/>
  </si>
  <si>
    <r>
      <rPr>
        <sz val="12"/>
        <color indexed="8"/>
        <rFont val="標楷體"/>
        <family val="4"/>
        <charset val="136"/>
      </rPr>
      <t>身體活動實務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  <charset val="136"/>
      </rPr>
      <t>一</t>
    </r>
    <r>
      <rPr>
        <sz val="12"/>
        <color indexed="8"/>
        <rFont val="Arial"/>
        <family val="2"/>
      </rPr>
      <t>)(</t>
    </r>
    <r>
      <rPr>
        <sz val="12"/>
        <color indexed="8"/>
        <rFont val="標楷體"/>
        <family val="4"/>
        <charset val="136"/>
      </rPr>
      <t>二</t>
    </r>
    <r>
      <rPr>
        <sz val="12"/>
        <color indexed="8"/>
        <rFont val="Arial"/>
        <family val="2"/>
      </rPr>
      <t>)</t>
    </r>
    <phoneticPr fontId="64" type="noConversion"/>
  </si>
  <si>
    <r>
      <rPr>
        <sz val="12"/>
        <color indexed="8"/>
        <rFont val="標楷體"/>
        <family val="4"/>
        <charset val="136"/>
      </rPr>
      <t>體驗教育</t>
    </r>
    <phoneticPr fontId="64" type="noConversion"/>
  </si>
  <si>
    <r>
      <rPr>
        <sz val="12"/>
        <rFont val="標楷體"/>
        <family val="4"/>
        <charset val="136"/>
      </rPr>
      <t>專業必修：</t>
    </r>
    <r>
      <rPr>
        <sz val="12"/>
        <rFont val="Arial"/>
        <family val="2"/>
      </rPr>
      <t>42</t>
    </r>
    <r>
      <rPr>
        <sz val="12"/>
        <rFont val="標楷體"/>
        <family val="4"/>
        <charset val="136"/>
      </rPr>
      <t>學分</t>
    </r>
    <phoneticPr fontId="64" type="noConversion"/>
  </si>
  <si>
    <r>
      <rPr>
        <sz val="12"/>
        <rFont val="標楷體"/>
        <family val="4"/>
        <charset val="136"/>
      </rPr>
      <t>共同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通識</t>
    </r>
    <r>
      <rPr>
        <sz val="12"/>
        <rFont val="Arial"/>
        <family val="2"/>
      </rPr>
      <t xml:space="preserve">) </t>
    </r>
    <r>
      <rPr>
        <sz val="12"/>
        <rFont val="標楷體"/>
        <family val="4"/>
        <charset val="136"/>
      </rPr>
      <t>必修：</t>
    </r>
    <r>
      <rPr>
        <sz val="12"/>
        <rFont val="Arial"/>
        <family val="2"/>
      </rPr>
      <t>20</t>
    </r>
    <r>
      <rPr>
        <sz val="12"/>
        <rFont val="標楷體"/>
        <family val="4"/>
        <charset val="136"/>
      </rPr>
      <t>學分</t>
    </r>
    <phoneticPr fontId="64" type="noConversion"/>
  </si>
  <si>
    <r>
      <rPr>
        <sz val="12"/>
        <rFont val="標楷體"/>
        <family val="4"/>
        <charset val="136"/>
      </rPr>
      <t>專業至少應選修：</t>
    </r>
    <r>
      <rPr>
        <sz val="12"/>
        <rFont val="Arial"/>
        <family val="2"/>
      </rPr>
      <t>18</t>
    </r>
    <r>
      <rPr>
        <sz val="12"/>
        <rFont val="標楷體"/>
        <family val="4"/>
        <charset val="136"/>
      </rPr>
      <t>學分</t>
    </r>
    <phoneticPr fontId="64" type="noConversion"/>
  </si>
  <si>
    <r>
      <rPr>
        <sz val="12"/>
        <color indexed="8"/>
        <rFont val="標楷體"/>
        <family val="4"/>
        <charset val="136"/>
      </rPr>
      <t>最低畢業學分數：</t>
    </r>
    <r>
      <rPr>
        <sz val="12"/>
        <color indexed="8"/>
        <rFont val="Arial"/>
        <family val="2"/>
      </rPr>
      <t>80</t>
    </r>
    <r>
      <rPr>
        <sz val="12"/>
        <color indexed="8"/>
        <rFont val="標楷體"/>
        <family val="4"/>
        <charset val="136"/>
      </rPr>
      <t>學分</t>
    </r>
    <phoneticPr fontId="64" type="noConversion"/>
  </si>
  <si>
    <r>
      <rPr>
        <sz val="14"/>
        <color indexed="8"/>
        <rFont val="標楷體"/>
        <family val="4"/>
        <charset val="136"/>
      </rPr>
      <t>科</t>
    </r>
    <r>
      <rPr>
        <sz val="14"/>
        <color indexed="8"/>
        <rFont val="Arial"/>
        <family val="2"/>
      </rPr>
      <t xml:space="preserve">  </t>
    </r>
    <r>
      <rPr>
        <sz val="14"/>
        <color indexed="8"/>
        <rFont val="標楷體"/>
        <family val="4"/>
        <charset val="136"/>
      </rPr>
      <t>目</t>
    </r>
    <r>
      <rPr>
        <sz val="14"/>
        <color indexed="8"/>
        <rFont val="Arial"/>
        <family val="2"/>
      </rPr>
      <t xml:space="preserve">  </t>
    </r>
    <r>
      <rPr>
        <sz val="14"/>
        <color indexed="8"/>
        <rFont val="標楷體"/>
        <family val="4"/>
        <charset val="136"/>
      </rPr>
      <t>名</t>
    </r>
    <r>
      <rPr>
        <sz val="14"/>
        <color indexed="8"/>
        <rFont val="Arial"/>
        <family val="2"/>
      </rPr>
      <t xml:space="preserve">  </t>
    </r>
    <r>
      <rPr>
        <sz val="14"/>
        <color indexed="8"/>
        <rFont val="標楷體"/>
        <family val="4"/>
        <charset val="136"/>
      </rPr>
      <t>稱</t>
    </r>
    <phoneticPr fontId="64" type="noConversion"/>
  </si>
  <si>
    <r>
      <rPr>
        <sz val="10"/>
        <color indexed="8"/>
        <rFont val="標楷體"/>
        <family val="4"/>
        <charset val="136"/>
      </rPr>
      <t>上</t>
    </r>
    <phoneticPr fontId="64" type="noConversion"/>
  </si>
  <si>
    <r>
      <rPr>
        <sz val="10"/>
        <color indexed="8"/>
        <rFont val="標楷體"/>
        <family val="4"/>
        <charset val="136"/>
      </rPr>
      <t>下</t>
    </r>
    <phoneticPr fontId="64" type="noConversion"/>
  </si>
  <si>
    <r>
      <rPr>
        <sz val="12"/>
        <color indexed="8"/>
        <rFont val="標楷體"/>
        <family val="4"/>
        <charset val="136"/>
      </rPr>
      <t>水域休閒活動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  <charset val="136"/>
      </rPr>
      <t>二</t>
    </r>
    <r>
      <rPr>
        <sz val="12"/>
        <color indexed="8"/>
        <rFont val="Arial"/>
        <family val="2"/>
      </rPr>
      <t>)</t>
    </r>
    <phoneticPr fontId="64" type="noConversion"/>
  </si>
  <si>
    <r>
      <rPr>
        <sz val="12"/>
        <color indexed="8"/>
        <rFont val="標楷體"/>
        <family val="4"/>
        <charset val="136"/>
      </rPr>
      <t>休閒遊憩事業概論</t>
    </r>
    <phoneticPr fontId="64" type="noConversion"/>
  </si>
  <si>
    <r>
      <rPr>
        <sz val="12"/>
        <color indexed="8"/>
        <rFont val="標楷體"/>
        <family val="4"/>
        <charset val="136"/>
      </rPr>
      <t>休閒體驗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  <charset val="136"/>
      </rPr>
      <t>一</t>
    </r>
    <r>
      <rPr>
        <sz val="12"/>
        <color indexed="8"/>
        <rFont val="Arial"/>
        <family val="2"/>
      </rPr>
      <t>)(</t>
    </r>
    <r>
      <rPr>
        <sz val="12"/>
        <color indexed="8"/>
        <rFont val="標楷體"/>
        <family val="4"/>
        <charset val="136"/>
      </rPr>
      <t>二</t>
    </r>
    <r>
      <rPr>
        <sz val="12"/>
        <color indexed="8"/>
        <rFont val="Arial"/>
        <family val="2"/>
      </rPr>
      <t>)</t>
    </r>
    <phoneticPr fontId="64" type="noConversion"/>
  </si>
  <si>
    <r>
      <rPr>
        <sz val="14"/>
        <rFont val="標楷體"/>
        <family val="4"/>
        <charset val="136"/>
      </rPr>
      <t>專</t>
    </r>
    <r>
      <rPr>
        <sz val="14"/>
        <rFont val="Arial"/>
        <family val="2"/>
      </rPr>
      <t xml:space="preserve"> </t>
    </r>
    <r>
      <rPr>
        <sz val="14"/>
        <rFont val="標楷體"/>
        <family val="4"/>
        <charset val="136"/>
      </rPr>
      <t>業</t>
    </r>
    <r>
      <rPr>
        <sz val="14"/>
        <rFont val="Arial"/>
        <family val="2"/>
      </rPr>
      <t xml:space="preserve"> </t>
    </r>
    <r>
      <rPr>
        <sz val="14"/>
        <rFont val="標楷體"/>
        <family val="4"/>
        <charset val="136"/>
      </rPr>
      <t>選</t>
    </r>
    <r>
      <rPr>
        <sz val="14"/>
        <rFont val="Arial"/>
        <family val="2"/>
      </rPr>
      <t xml:space="preserve"> </t>
    </r>
    <r>
      <rPr>
        <sz val="14"/>
        <rFont val="標楷體"/>
        <family val="4"/>
        <charset val="136"/>
      </rPr>
      <t>修</t>
    </r>
    <r>
      <rPr>
        <sz val="14"/>
        <rFont val="Arial"/>
        <family val="2"/>
      </rPr>
      <t xml:space="preserve"> </t>
    </r>
    <r>
      <rPr>
        <sz val="14"/>
        <rFont val="標楷體"/>
        <family val="4"/>
        <charset val="136"/>
      </rPr>
      <t>科</t>
    </r>
    <r>
      <rPr>
        <sz val="14"/>
        <rFont val="Arial"/>
        <family val="2"/>
      </rPr>
      <t xml:space="preserve"> </t>
    </r>
    <r>
      <rPr>
        <sz val="14"/>
        <rFont val="標楷體"/>
        <family val="4"/>
        <charset val="136"/>
      </rPr>
      <t>目</t>
    </r>
    <phoneticPr fontId="63" type="noConversion"/>
  </si>
  <si>
    <r>
      <rPr>
        <sz val="12"/>
        <rFont val="標楷體"/>
        <family val="4"/>
        <charset val="136"/>
      </rPr>
      <t>高爾夫禮儀與規則</t>
    </r>
    <phoneticPr fontId="64" type="noConversion"/>
  </si>
  <si>
    <r>
      <rPr>
        <sz val="12"/>
        <rFont val="標楷體"/>
        <family val="4"/>
        <charset val="136"/>
      </rPr>
      <t>體適能健康推廣</t>
    </r>
    <phoneticPr fontId="64" type="noConversion"/>
  </si>
  <si>
    <r>
      <rPr>
        <sz val="12"/>
        <rFont val="標楷體"/>
        <family val="4"/>
        <charset val="136"/>
      </rPr>
      <t>傷害防護與急救</t>
    </r>
    <phoneticPr fontId="64" type="noConversion"/>
  </si>
  <si>
    <r>
      <rPr>
        <sz val="12"/>
        <rFont val="標楷體"/>
        <family val="4"/>
        <charset val="136"/>
      </rPr>
      <t>身體活動實務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64" type="noConversion"/>
  </si>
  <si>
    <r>
      <rPr>
        <sz val="12"/>
        <rFont val="標楷體"/>
        <family val="4"/>
        <charset val="136"/>
      </rPr>
      <t>經絡按摩與健康保健</t>
    </r>
    <phoneticPr fontId="64" type="noConversion"/>
  </si>
  <si>
    <r>
      <rPr>
        <sz val="12"/>
        <rFont val="標楷體"/>
        <family val="4"/>
        <charset val="136"/>
      </rPr>
      <t>瑜珈</t>
    </r>
    <phoneticPr fontId="64" type="noConversion"/>
  </si>
  <si>
    <r>
      <rPr>
        <sz val="12"/>
        <rFont val="標楷體"/>
        <family val="4"/>
        <charset val="136"/>
      </rPr>
      <t>體驗教育</t>
    </r>
    <phoneticPr fontId="64" type="noConversion"/>
  </si>
  <si>
    <r>
      <rPr>
        <sz val="12"/>
        <rFont val="標楷體"/>
        <family val="4"/>
        <charset val="136"/>
      </rPr>
      <t>專業選修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上學期</t>
    </r>
    <r>
      <rPr>
        <sz val="12"/>
        <rFont val="Arial"/>
        <family val="2"/>
      </rPr>
      <t>)</t>
    </r>
    <phoneticPr fontId="64" type="noConversion"/>
  </si>
  <si>
    <r>
      <rPr>
        <sz val="12"/>
        <rFont val="標楷體"/>
        <family val="4"/>
        <charset val="136"/>
      </rPr>
      <t>專業選修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下學期</t>
    </r>
    <r>
      <rPr>
        <sz val="12"/>
        <rFont val="Arial"/>
        <family val="2"/>
      </rPr>
      <t>)</t>
    </r>
    <phoneticPr fontId="64" type="noConversion"/>
  </si>
  <si>
    <r>
      <rPr>
        <sz val="12"/>
        <rFont val="標楷體"/>
        <family val="4"/>
        <charset val="136"/>
      </rPr>
      <t>小</t>
    </r>
    <r>
      <rPr>
        <sz val="12"/>
        <rFont val="Arial"/>
        <family val="2"/>
      </rPr>
      <t xml:space="preserve">          </t>
    </r>
    <r>
      <rPr>
        <sz val="12"/>
        <rFont val="標楷體"/>
        <family val="4"/>
        <charset val="136"/>
      </rPr>
      <t>計</t>
    </r>
    <phoneticPr fontId="64" type="noConversion"/>
  </si>
  <si>
    <r>
      <rPr>
        <sz val="10"/>
        <rFont val="標楷體"/>
        <family val="4"/>
        <charset val="136"/>
      </rPr>
      <t>職場禮儀與口語表達</t>
    </r>
    <phoneticPr fontId="64" type="noConversion"/>
  </si>
  <si>
    <r>
      <rPr>
        <sz val="10"/>
        <rFont val="標楷體"/>
        <family val="4"/>
        <charset val="136"/>
      </rPr>
      <t>科技與環境關懷</t>
    </r>
    <phoneticPr fontId="64" type="noConversion"/>
  </si>
  <si>
    <r>
      <rPr>
        <sz val="12"/>
        <rFont val="標楷體"/>
        <family val="4"/>
        <charset val="136"/>
      </rPr>
      <t>多元通識</t>
    </r>
    <phoneticPr fontId="64" type="noConversion"/>
  </si>
  <si>
    <r>
      <rPr>
        <sz val="10"/>
        <rFont val="標楷體"/>
        <family val="4"/>
        <charset val="136"/>
      </rPr>
      <t>多元通識</t>
    </r>
    <phoneticPr fontId="64" type="noConversion"/>
  </si>
  <si>
    <r>
      <rPr>
        <sz val="12"/>
        <rFont val="標楷體"/>
        <family val="4"/>
        <charset val="136"/>
      </rPr>
      <t>基礎必修科目</t>
    </r>
    <phoneticPr fontId="64" type="noConversion"/>
  </si>
  <si>
    <r>
      <rPr>
        <sz val="12"/>
        <color indexed="8"/>
        <rFont val="標楷體"/>
        <family val="4"/>
        <charset val="136"/>
      </rPr>
      <t>高爾夫理論與實務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  <charset val="136"/>
      </rPr>
      <t>一</t>
    </r>
    <r>
      <rPr>
        <sz val="12"/>
        <color indexed="8"/>
        <rFont val="Arial"/>
        <family val="2"/>
      </rPr>
      <t>)</t>
    </r>
    <phoneticPr fontId="64" type="noConversion"/>
  </si>
  <si>
    <r>
      <rPr>
        <sz val="12"/>
        <color theme="1"/>
        <rFont val="標楷體"/>
        <family val="4"/>
        <charset val="136"/>
      </rPr>
      <t>管理學</t>
    </r>
    <phoneticPr fontId="63" type="noConversion"/>
  </si>
  <si>
    <r>
      <rPr>
        <sz val="12"/>
        <rFont val="標楷體"/>
        <family val="4"/>
        <charset val="136"/>
      </rPr>
      <t>專業選修科目</t>
    </r>
    <phoneticPr fontId="64" type="noConversion"/>
  </si>
  <si>
    <r>
      <rPr>
        <sz val="12"/>
        <color indexed="8"/>
        <rFont val="標楷體"/>
        <family val="4"/>
        <charset val="136"/>
      </rPr>
      <t>高爾夫理論與實務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  <charset val="136"/>
      </rPr>
      <t>二</t>
    </r>
    <r>
      <rPr>
        <sz val="12"/>
        <color indexed="8"/>
        <rFont val="Arial"/>
        <family val="2"/>
      </rPr>
      <t>)</t>
    </r>
    <phoneticPr fontId="64" type="noConversion"/>
  </si>
  <si>
    <r>
      <rPr>
        <sz val="8"/>
        <rFont val="標楷體"/>
        <family val="4"/>
        <charset val="136"/>
      </rPr>
      <t>建議選修</t>
    </r>
    <phoneticPr fontId="64" type="noConversion"/>
  </si>
  <si>
    <r>
      <rPr>
        <sz val="11"/>
        <rFont val="標楷體"/>
        <family val="4"/>
        <charset val="136"/>
      </rPr>
      <t>專業選修</t>
    </r>
    <r>
      <rPr>
        <sz val="11"/>
        <rFont val="Arial"/>
        <family val="2"/>
      </rPr>
      <t>(</t>
    </r>
    <r>
      <rPr>
        <sz val="11"/>
        <rFont val="標楷體"/>
        <family val="4"/>
        <charset val="136"/>
      </rPr>
      <t>下學期</t>
    </r>
    <r>
      <rPr>
        <sz val="11"/>
        <rFont val="Arial"/>
        <family val="2"/>
      </rPr>
      <t>)</t>
    </r>
    <phoneticPr fontId="64" type="noConversion"/>
  </si>
  <si>
    <r>
      <rPr>
        <sz val="10"/>
        <rFont val="標楷體"/>
        <family val="4"/>
        <charset val="136"/>
      </rPr>
      <t>學期學分時數總計</t>
    </r>
    <phoneticPr fontId="64" type="noConversion"/>
  </si>
  <si>
    <r>
      <rPr>
        <sz val="12"/>
        <rFont val="標楷體"/>
        <family val="4"/>
        <charset val="136"/>
      </rPr>
      <t>備
註</t>
    </r>
    <phoneticPr fontId="64" type="noConversion"/>
  </si>
  <si>
    <r>
      <rPr>
        <sz val="12"/>
        <rFont val="標楷體"/>
        <family val="4"/>
        <charset val="136"/>
      </rPr>
      <t>基礎通識：</t>
    </r>
    <r>
      <rPr>
        <sz val="12"/>
        <rFont val="Arial"/>
        <family val="2"/>
      </rPr>
      <t>14</t>
    </r>
    <r>
      <rPr>
        <sz val="12"/>
        <rFont val="標楷體"/>
        <family val="4"/>
        <charset val="136"/>
      </rPr>
      <t>學分</t>
    </r>
    <phoneticPr fontId="64" type="noConversion"/>
  </si>
  <si>
    <r>
      <rPr>
        <sz val="12"/>
        <rFont val="標楷體"/>
        <family val="4"/>
        <charset val="136"/>
      </rPr>
      <t>專業必修：</t>
    </r>
    <r>
      <rPr>
        <sz val="12"/>
        <rFont val="Arial"/>
        <family val="2"/>
      </rPr>
      <t>74</t>
    </r>
    <r>
      <rPr>
        <sz val="12"/>
        <rFont val="標楷體"/>
        <family val="4"/>
        <charset val="136"/>
      </rPr>
      <t>學分</t>
    </r>
    <phoneticPr fontId="64" type="noConversion"/>
  </si>
  <si>
    <r>
      <rPr>
        <sz val="12"/>
        <rFont val="標楷體"/>
        <family val="4"/>
        <charset val="136"/>
      </rPr>
      <t>職用通識：</t>
    </r>
    <r>
      <rPr>
        <sz val="12"/>
        <rFont val="Arial"/>
        <family val="2"/>
      </rPr>
      <t>12</t>
    </r>
    <r>
      <rPr>
        <sz val="12"/>
        <rFont val="標楷體"/>
        <family val="4"/>
        <charset val="136"/>
      </rPr>
      <t>學分</t>
    </r>
    <phoneticPr fontId="64" type="noConversion"/>
  </si>
  <si>
    <r>
      <rPr>
        <sz val="12"/>
        <rFont val="標楷體"/>
        <family val="4"/>
        <charset val="136"/>
      </rPr>
      <t>專業選修：</t>
    </r>
    <r>
      <rPr>
        <sz val="12"/>
        <rFont val="Arial"/>
        <family val="2"/>
      </rPr>
      <t>36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 xml:space="preserve">  </t>
    </r>
    <r>
      <rPr>
        <sz val="12"/>
        <rFont val="標楷體"/>
        <family val="4"/>
        <charset val="136"/>
      </rPr>
      <t>專業最少應選修：</t>
    </r>
    <r>
      <rPr>
        <sz val="12"/>
        <rFont val="Arial"/>
        <family val="2"/>
      </rPr>
      <t>22</t>
    </r>
    <r>
      <rPr>
        <sz val="12"/>
        <rFont val="標楷體"/>
        <family val="4"/>
        <charset val="136"/>
      </rPr>
      <t>學分</t>
    </r>
    <phoneticPr fontId="64" type="noConversion"/>
  </si>
  <si>
    <r>
      <rPr>
        <sz val="12"/>
        <rFont val="標楷體"/>
        <family val="4"/>
        <charset val="136"/>
      </rPr>
      <t>多元通識：</t>
    </r>
    <r>
      <rPr>
        <sz val="12"/>
        <rFont val="Arial"/>
        <family val="2"/>
      </rPr>
      <t>6</t>
    </r>
    <r>
      <rPr>
        <sz val="12"/>
        <rFont val="標楷體"/>
        <family val="4"/>
        <charset val="136"/>
      </rPr>
      <t>學分</t>
    </r>
    <phoneticPr fontId="64" type="noConversion"/>
  </si>
  <si>
    <r>
      <rPr>
        <sz val="12"/>
        <rFont val="標楷體"/>
        <family val="4"/>
        <charset val="136"/>
      </rPr>
      <t>最低畢業學分數：</t>
    </r>
    <r>
      <rPr>
        <sz val="12"/>
        <rFont val="Arial"/>
        <family val="2"/>
      </rPr>
      <t>128</t>
    </r>
    <r>
      <rPr>
        <sz val="12"/>
        <rFont val="標楷體"/>
        <family val="4"/>
        <charset val="136"/>
      </rPr>
      <t>學分</t>
    </r>
    <phoneticPr fontId="64" type="noConversion"/>
  </si>
  <si>
    <r>
      <rPr>
        <sz val="18"/>
        <rFont val="標楷體"/>
        <family val="4"/>
        <charset val="136"/>
      </rPr>
      <t>臺北城市科技大學</t>
    </r>
    <r>
      <rPr>
        <sz val="18"/>
        <rFont val="Arial"/>
        <family val="2"/>
      </rPr>
      <t xml:space="preserve"> </t>
    </r>
    <r>
      <rPr>
        <sz val="18"/>
        <rFont val="標楷體"/>
        <family val="4"/>
        <charset val="136"/>
      </rPr>
      <t>四年制【進修部】休閒事業系</t>
    </r>
    <r>
      <rPr>
        <sz val="18"/>
        <rFont val="Arial"/>
        <family val="2"/>
      </rPr>
      <t xml:space="preserve"> </t>
    </r>
    <r>
      <rPr>
        <sz val="18"/>
        <rFont val="標楷體"/>
        <family val="4"/>
        <charset val="136"/>
      </rPr>
      <t>課程規劃表</t>
    </r>
    <r>
      <rPr>
        <sz val="12"/>
        <rFont val="Arial"/>
        <family val="2"/>
      </rPr>
      <t>(106</t>
    </r>
    <r>
      <rPr>
        <sz val="12"/>
        <rFont val="標楷體"/>
        <family val="4"/>
        <charset val="136"/>
      </rPr>
      <t>入學適用</t>
    </r>
    <r>
      <rPr>
        <sz val="12"/>
        <rFont val="Arial"/>
        <family val="2"/>
      </rPr>
      <t>)</t>
    </r>
    <phoneticPr fontId="64" type="noConversion"/>
  </si>
  <si>
    <r>
      <t>106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>02</t>
    </r>
    <r>
      <rPr>
        <sz val="10"/>
        <rFont val="標楷體"/>
        <family val="4"/>
        <charset val="136"/>
      </rPr>
      <t>月</t>
    </r>
    <r>
      <rPr>
        <sz val="10"/>
        <rFont val="Arial"/>
        <family val="2"/>
      </rPr>
      <t>20</t>
    </r>
    <r>
      <rPr>
        <sz val="10"/>
        <rFont val="標楷體"/>
        <family val="4"/>
        <charset val="136"/>
      </rPr>
      <t>日</t>
    </r>
    <r>
      <rPr>
        <sz val="10"/>
        <rFont val="Arial"/>
        <family val="2"/>
      </rPr>
      <t xml:space="preserve"> 105</t>
    </r>
    <r>
      <rPr>
        <sz val="10"/>
        <rFont val="標楷體"/>
        <family val="4"/>
        <charset val="136"/>
      </rPr>
      <t>學年度第</t>
    </r>
    <r>
      <rPr>
        <sz val="10"/>
        <rFont val="Arial"/>
        <family val="2"/>
      </rPr>
      <t>2</t>
    </r>
    <r>
      <rPr>
        <sz val="10"/>
        <rFont val="標楷體"/>
        <family val="4"/>
        <charset val="136"/>
      </rPr>
      <t>學期第</t>
    </r>
    <r>
      <rPr>
        <sz val="10"/>
        <rFont val="Arial"/>
        <family val="2"/>
      </rPr>
      <t>1</t>
    </r>
    <r>
      <rPr>
        <sz val="10"/>
        <rFont val="標楷體"/>
        <family val="4"/>
        <charset val="136"/>
      </rPr>
      <t xml:space="preserve">次系課程發展委員會會議修訂
</t>
    </r>
    <r>
      <rPr>
        <sz val="10"/>
        <rFont val="Arial"/>
        <family val="2"/>
      </rPr>
      <t>106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>03</t>
    </r>
    <r>
      <rPr>
        <sz val="10"/>
        <rFont val="標楷體"/>
        <family val="4"/>
        <charset val="136"/>
      </rPr>
      <t>月</t>
    </r>
    <r>
      <rPr>
        <sz val="10"/>
        <rFont val="Arial"/>
        <family val="2"/>
      </rPr>
      <t>16</t>
    </r>
    <r>
      <rPr>
        <sz val="10"/>
        <rFont val="標楷體"/>
        <family val="4"/>
        <charset val="136"/>
      </rPr>
      <t>日</t>
    </r>
    <r>
      <rPr>
        <sz val="10"/>
        <rFont val="Arial"/>
        <family val="2"/>
      </rPr>
      <t xml:space="preserve"> 105</t>
    </r>
    <r>
      <rPr>
        <sz val="10"/>
        <rFont val="標楷體"/>
        <family val="4"/>
        <charset val="136"/>
      </rPr>
      <t>學年度第</t>
    </r>
    <r>
      <rPr>
        <sz val="10"/>
        <rFont val="Arial"/>
        <family val="2"/>
      </rPr>
      <t>2</t>
    </r>
    <r>
      <rPr>
        <sz val="10"/>
        <rFont val="標楷體"/>
        <family val="4"/>
        <charset val="136"/>
      </rPr>
      <t>學期第</t>
    </r>
    <r>
      <rPr>
        <sz val="10"/>
        <rFont val="Arial"/>
        <family val="2"/>
      </rPr>
      <t>1</t>
    </r>
    <r>
      <rPr>
        <sz val="10"/>
        <rFont val="標楷體"/>
        <family val="4"/>
        <charset val="136"/>
      </rPr>
      <t xml:space="preserve">次院課程發展委員會審議修訂
</t>
    </r>
    <r>
      <rPr>
        <sz val="10"/>
        <rFont val="Arial"/>
        <family val="2"/>
      </rPr>
      <t>106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>03</t>
    </r>
    <r>
      <rPr>
        <sz val="10"/>
        <rFont val="標楷體"/>
        <family val="4"/>
        <charset val="136"/>
      </rPr>
      <t>月</t>
    </r>
    <r>
      <rPr>
        <sz val="10"/>
        <rFont val="Arial"/>
        <family val="2"/>
      </rPr>
      <t>29</t>
    </r>
    <r>
      <rPr>
        <sz val="10"/>
        <rFont val="標楷體"/>
        <family val="4"/>
        <charset val="136"/>
      </rPr>
      <t>日</t>
    </r>
    <r>
      <rPr>
        <sz val="10"/>
        <rFont val="Arial"/>
        <family val="2"/>
      </rPr>
      <t xml:space="preserve"> 105</t>
    </r>
    <r>
      <rPr>
        <sz val="10"/>
        <rFont val="標楷體"/>
        <family val="4"/>
        <charset val="136"/>
      </rPr>
      <t>學年度第</t>
    </r>
    <r>
      <rPr>
        <sz val="10"/>
        <rFont val="Arial"/>
        <family val="2"/>
      </rPr>
      <t>2</t>
    </r>
    <r>
      <rPr>
        <sz val="10"/>
        <rFont val="標楷體"/>
        <family val="4"/>
        <charset val="136"/>
      </rPr>
      <t>學期第</t>
    </r>
    <r>
      <rPr>
        <sz val="10"/>
        <rFont val="Arial"/>
        <family val="2"/>
      </rPr>
      <t>1</t>
    </r>
    <r>
      <rPr>
        <sz val="10"/>
        <rFont val="標楷體"/>
        <family val="4"/>
        <charset val="136"/>
      </rPr>
      <t>次校課程發展委員會審議審查</t>
    </r>
    <phoneticPr fontId="64" type="noConversion"/>
  </si>
  <si>
    <r>
      <rPr>
        <sz val="12"/>
        <color indexed="8"/>
        <rFont val="標楷體"/>
        <family val="4"/>
        <charset val="136"/>
      </rPr>
      <t>高爾夫桿弟服務與實務</t>
    </r>
    <phoneticPr fontId="64" type="noConversion"/>
  </si>
  <si>
    <r>
      <rPr>
        <sz val="14"/>
        <color indexed="8"/>
        <rFont val="標楷體"/>
        <family val="4"/>
        <charset val="136"/>
      </rPr>
      <t>臺北城市科技大學四年制【日間部】休閒事業系課程規劃表</t>
    </r>
    <r>
      <rPr>
        <sz val="14"/>
        <color indexed="8"/>
        <rFont val="Arial"/>
        <family val="2"/>
      </rPr>
      <t>(107</t>
    </r>
    <r>
      <rPr>
        <sz val="14"/>
        <color indexed="8"/>
        <rFont val="標楷體"/>
        <family val="4"/>
        <charset val="136"/>
      </rPr>
      <t>學年度入學</t>
    </r>
    <r>
      <rPr>
        <sz val="14"/>
        <color indexed="8"/>
        <rFont val="Arial"/>
        <family val="2"/>
      </rPr>
      <t>-</t>
    </r>
    <r>
      <rPr>
        <sz val="14"/>
        <color indexed="8"/>
        <rFont val="標楷體"/>
        <family val="4"/>
        <charset val="136"/>
      </rPr>
      <t>休閒活動組</t>
    </r>
    <r>
      <rPr>
        <sz val="14"/>
        <color indexed="8"/>
        <rFont val="Arial"/>
        <family val="2"/>
      </rPr>
      <t xml:space="preserve">) </t>
    </r>
    <phoneticPr fontId="63" type="noConversion"/>
  </si>
  <si>
    <r>
      <rPr>
        <sz val="10"/>
        <rFont val="標楷體"/>
        <family val="4"/>
        <charset val="136"/>
      </rPr>
      <t>體適能概論</t>
    </r>
    <phoneticPr fontId="63" type="noConversion"/>
  </si>
  <si>
    <r>
      <rPr>
        <sz val="10"/>
        <rFont val="標楷體"/>
        <family val="4"/>
        <charset val="136"/>
      </rPr>
      <t>休閒活動企劃與簡報</t>
    </r>
    <phoneticPr fontId="63" type="noConversion"/>
  </si>
  <si>
    <r>
      <rPr>
        <sz val="9"/>
        <rFont val="標楷體"/>
        <family val="4"/>
        <charset val="136"/>
      </rPr>
      <t>體重控制與體型雕塑</t>
    </r>
    <phoneticPr fontId="63" type="noConversion"/>
  </si>
  <si>
    <r>
      <rPr>
        <sz val="10"/>
        <rFont val="標楷體"/>
        <family val="4"/>
        <charset val="136"/>
      </rPr>
      <t>新聞媒體與公共關係</t>
    </r>
    <phoneticPr fontId="63" type="noConversion"/>
  </si>
  <si>
    <r>
      <rPr>
        <sz val="10"/>
        <rFont val="標楷體"/>
        <family val="4"/>
        <charset val="136"/>
      </rPr>
      <t>體適能實務</t>
    </r>
    <phoneticPr fontId="63" type="noConversion"/>
  </si>
  <si>
    <r>
      <rPr>
        <sz val="10"/>
        <rFont val="標楷體"/>
        <family val="4"/>
        <charset val="136"/>
      </rPr>
      <t>傷害防護與急救</t>
    </r>
    <phoneticPr fontId="63" type="noConversion"/>
  </si>
  <si>
    <r>
      <rPr>
        <sz val="8"/>
        <rFont val="標楷體"/>
        <family val="4"/>
        <charset val="136"/>
      </rPr>
      <t>活動規劃與設計</t>
    </r>
    <phoneticPr fontId="63" type="noConversion"/>
  </si>
  <si>
    <r>
      <t>64 / 66(</t>
    </r>
    <r>
      <rPr>
        <b/>
        <sz val="12"/>
        <rFont val="標楷體"/>
        <family val="4"/>
        <charset val="136"/>
      </rPr>
      <t>時數</t>
    </r>
    <r>
      <rPr>
        <b/>
        <sz val="12"/>
        <rFont val="Arial"/>
        <family val="2"/>
      </rPr>
      <t>)</t>
    </r>
    <phoneticPr fontId="63" type="noConversion"/>
  </si>
  <si>
    <r>
      <rPr>
        <sz val="10"/>
        <rFont val="標楷體"/>
        <family val="4"/>
        <charset val="136"/>
      </rPr>
      <t>休閒事業專題講座</t>
    </r>
    <phoneticPr fontId="63" type="noConversion"/>
  </si>
  <si>
    <r>
      <rPr>
        <sz val="10"/>
        <rFont val="標楷體"/>
        <family val="4"/>
        <charset val="136"/>
      </rPr>
      <t>產品管理與銷售</t>
    </r>
    <phoneticPr fontId="63" type="noConversion"/>
  </si>
  <si>
    <r>
      <rPr>
        <sz val="10"/>
        <rFont val="標楷體"/>
        <family val="4"/>
        <charset val="136"/>
      </rPr>
      <t>健康管理概論</t>
    </r>
    <phoneticPr fontId="63" type="noConversion"/>
  </si>
  <si>
    <r>
      <rPr>
        <sz val="10"/>
        <rFont val="標楷體"/>
        <family val="4"/>
        <charset val="136"/>
      </rPr>
      <t>顧客管理與經營</t>
    </r>
    <phoneticPr fontId="63" type="noConversion"/>
  </si>
  <si>
    <r>
      <rPr>
        <sz val="10"/>
        <rFont val="標楷體"/>
        <family val="4"/>
        <charset val="136"/>
      </rPr>
      <t>履歷撰寫與面試訓練</t>
    </r>
    <phoneticPr fontId="63" type="noConversion"/>
  </si>
  <si>
    <r>
      <rPr>
        <sz val="10"/>
        <rFont val="標楷體"/>
        <family val="4"/>
        <charset val="136"/>
      </rPr>
      <t>休閒體驗與探索教育</t>
    </r>
    <phoneticPr fontId="63" type="noConversion"/>
  </si>
  <si>
    <r>
      <rPr>
        <sz val="10"/>
        <rFont val="標楷體"/>
        <family val="4"/>
        <charset val="136"/>
      </rPr>
      <t>賽事規劃實務</t>
    </r>
    <phoneticPr fontId="63" type="noConversion"/>
  </si>
  <si>
    <r>
      <rPr>
        <sz val="10"/>
        <rFont val="標楷體"/>
        <family val="4"/>
        <charset val="136"/>
      </rPr>
      <t>流行舞蹈</t>
    </r>
    <phoneticPr fontId="63" type="noConversion"/>
  </si>
  <si>
    <r>
      <rPr>
        <sz val="10"/>
        <rFont val="標楷體"/>
        <family val="4"/>
        <charset val="136"/>
      </rPr>
      <t>長期照顧專論</t>
    </r>
    <phoneticPr fontId="63" type="noConversion"/>
  </si>
  <si>
    <r>
      <rPr>
        <sz val="10"/>
        <rFont val="標楷體"/>
        <family val="4"/>
        <charset val="136"/>
      </rPr>
      <t>消費者行為</t>
    </r>
    <phoneticPr fontId="63" type="noConversion"/>
  </si>
  <si>
    <r>
      <rPr>
        <sz val="10"/>
        <rFont val="標楷體"/>
        <family val="4"/>
        <charset val="136"/>
      </rPr>
      <t>英語能力檢定</t>
    </r>
    <r>
      <rPr>
        <sz val="10"/>
        <rFont val="Arial"/>
        <family val="2"/>
      </rPr>
      <t>(</t>
    </r>
    <r>
      <rPr>
        <sz val="10"/>
        <rFont val="標楷體"/>
        <family val="4"/>
        <charset val="136"/>
      </rPr>
      <t>一</t>
    </r>
    <r>
      <rPr>
        <sz val="10"/>
        <rFont val="Arial"/>
        <family val="2"/>
      </rPr>
      <t>)(</t>
    </r>
    <r>
      <rPr>
        <sz val="10"/>
        <rFont val="標楷體"/>
        <family val="4"/>
        <charset val="136"/>
      </rPr>
      <t>二</t>
    </r>
    <r>
      <rPr>
        <sz val="10"/>
        <rFont val="Arial"/>
        <family val="2"/>
      </rPr>
      <t>)</t>
    </r>
    <phoneticPr fontId="63" type="noConversion"/>
  </si>
  <si>
    <r>
      <rPr>
        <sz val="10"/>
        <rFont val="標楷體"/>
        <family val="4"/>
        <charset val="136"/>
      </rPr>
      <t>肢體律動</t>
    </r>
    <phoneticPr fontId="63" type="noConversion"/>
  </si>
  <si>
    <r>
      <rPr>
        <sz val="10"/>
        <rFont val="標楷體"/>
        <family val="4"/>
        <charset val="136"/>
      </rPr>
      <t>休閒活動整合行銷</t>
    </r>
    <phoneticPr fontId="63" type="noConversion"/>
  </si>
  <si>
    <r>
      <rPr>
        <sz val="10"/>
        <rFont val="標楷體"/>
        <family val="4"/>
        <charset val="136"/>
      </rPr>
      <t>基礎瑜珈</t>
    </r>
    <phoneticPr fontId="63" type="noConversion"/>
  </si>
  <si>
    <r>
      <rPr>
        <sz val="10"/>
        <rFont val="標楷體"/>
        <family val="4"/>
        <charset val="136"/>
      </rPr>
      <t>服務管理</t>
    </r>
    <phoneticPr fontId="63" type="noConversion"/>
  </si>
  <si>
    <r>
      <rPr>
        <sz val="10"/>
        <rFont val="標楷體"/>
        <family val="4"/>
        <charset val="136"/>
      </rPr>
      <t>導遊領隊實務</t>
    </r>
    <phoneticPr fontId="63" type="noConversion"/>
  </si>
  <si>
    <r>
      <rPr>
        <sz val="7"/>
        <rFont val="標楷體"/>
        <family val="4"/>
        <charset val="136"/>
      </rPr>
      <t>經絡按摩與健康保健</t>
    </r>
    <phoneticPr fontId="63" type="noConversion"/>
  </si>
  <si>
    <r>
      <rPr>
        <sz val="10"/>
        <rFont val="標楷體"/>
        <family val="4"/>
        <charset val="136"/>
      </rPr>
      <t>水域休閒活動</t>
    </r>
    <r>
      <rPr>
        <sz val="10"/>
        <rFont val="Arial"/>
        <family val="2"/>
      </rPr>
      <t>(</t>
    </r>
    <r>
      <rPr>
        <sz val="10"/>
        <rFont val="標楷體"/>
        <family val="4"/>
        <charset val="136"/>
      </rPr>
      <t>二</t>
    </r>
    <r>
      <rPr>
        <sz val="10"/>
        <rFont val="Arial"/>
        <family val="2"/>
      </rPr>
      <t>)</t>
    </r>
    <phoneticPr fontId="63" type="noConversion"/>
  </si>
  <si>
    <r>
      <rPr>
        <sz val="10"/>
        <rFont val="標楷體"/>
        <family val="4"/>
        <charset val="136"/>
      </rPr>
      <t>職場服務與實務</t>
    </r>
    <phoneticPr fontId="63" type="noConversion"/>
  </si>
  <si>
    <r>
      <rPr>
        <sz val="10"/>
        <rFont val="標楷體"/>
        <family val="4"/>
        <charset val="136"/>
      </rPr>
      <t>健身教練指導</t>
    </r>
    <phoneticPr fontId="63" type="noConversion"/>
  </si>
  <si>
    <r>
      <rPr>
        <sz val="10"/>
        <rFont val="標楷體"/>
        <family val="4"/>
        <charset val="136"/>
      </rPr>
      <t>運動按摩實務</t>
    </r>
    <phoneticPr fontId="63" type="noConversion"/>
  </si>
  <si>
    <r>
      <rPr>
        <sz val="10"/>
        <rFont val="標楷體"/>
        <family val="4"/>
        <charset val="136"/>
      </rPr>
      <t>人力資源管理</t>
    </r>
    <phoneticPr fontId="63" type="noConversion"/>
  </si>
  <si>
    <r>
      <rPr>
        <sz val="10"/>
        <rFont val="標楷體"/>
        <family val="4"/>
        <charset val="136"/>
      </rPr>
      <t>遊艇碼頭管理實務</t>
    </r>
    <phoneticPr fontId="63" type="noConversion"/>
  </si>
  <si>
    <r>
      <t>58 / 58 (</t>
    </r>
    <r>
      <rPr>
        <b/>
        <sz val="12"/>
        <color theme="1"/>
        <rFont val="標楷體"/>
        <family val="4"/>
        <charset val="136"/>
      </rPr>
      <t>時數</t>
    </r>
    <r>
      <rPr>
        <b/>
        <sz val="12"/>
        <color theme="1"/>
        <rFont val="Arial"/>
        <family val="2"/>
      </rPr>
      <t>)</t>
    </r>
    <phoneticPr fontId="63" type="noConversion"/>
  </si>
  <si>
    <r>
      <rPr>
        <sz val="9"/>
        <rFont val="標楷體"/>
        <family val="4"/>
        <charset val="136"/>
      </rPr>
      <t>◎休閒活動組大一體育課程</t>
    </r>
    <r>
      <rPr>
        <sz val="9"/>
        <rFont val="Arial"/>
        <family val="2"/>
      </rPr>
      <t>(</t>
    </r>
    <r>
      <rPr>
        <sz val="9"/>
        <rFont val="標楷體"/>
        <family val="4"/>
        <charset val="136"/>
      </rPr>
      <t>球類運動、體適能</t>
    </r>
    <r>
      <rPr>
        <sz val="9"/>
        <rFont val="Arial"/>
        <family val="2"/>
      </rPr>
      <t>)</t>
    </r>
    <phoneticPr fontId="63" type="noConversion"/>
  </si>
  <si>
    <r>
      <rPr>
        <sz val="14"/>
        <color indexed="8"/>
        <rFont val="標楷體"/>
        <family val="4"/>
        <charset val="136"/>
      </rPr>
      <t>臺北城市科技大學四年制【日間部】休閒事業系課程規劃表</t>
    </r>
    <r>
      <rPr>
        <sz val="14"/>
        <color indexed="8"/>
        <rFont val="Arial"/>
        <family val="2"/>
      </rPr>
      <t>(106</t>
    </r>
    <r>
      <rPr>
        <sz val="14"/>
        <color indexed="8"/>
        <rFont val="標楷體"/>
        <family val="4"/>
        <charset val="136"/>
      </rPr>
      <t>學年度入學</t>
    </r>
    <r>
      <rPr>
        <sz val="14"/>
        <color indexed="8"/>
        <rFont val="Arial"/>
        <family val="2"/>
      </rPr>
      <t>-</t>
    </r>
    <r>
      <rPr>
        <sz val="14"/>
        <color indexed="8"/>
        <rFont val="標楷體"/>
        <family val="4"/>
        <charset val="136"/>
      </rPr>
      <t>休閒活動組</t>
    </r>
    <r>
      <rPr>
        <sz val="14"/>
        <color indexed="8"/>
        <rFont val="Arial"/>
        <family val="2"/>
      </rPr>
      <t xml:space="preserve">) </t>
    </r>
  </si>
  <si>
    <r>
      <t>64 / 64 (</t>
    </r>
    <r>
      <rPr>
        <b/>
        <sz val="12"/>
        <color theme="1"/>
        <rFont val="標楷體"/>
        <family val="4"/>
        <charset val="136"/>
      </rPr>
      <t>時數</t>
    </r>
    <r>
      <rPr>
        <b/>
        <sz val="12"/>
        <color theme="1"/>
        <rFont val="Arial"/>
        <family val="2"/>
      </rPr>
      <t>)</t>
    </r>
  </si>
  <si>
    <r>
      <rPr>
        <sz val="14"/>
        <color indexed="8"/>
        <rFont val="標楷體"/>
        <family val="4"/>
        <charset val="136"/>
      </rPr>
      <t>臺北城市科技大學四年制【日間部】休閒事業系課程規劃表</t>
    </r>
    <r>
      <rPr>
        <sz val="14"/>
        <color indexed="8"/>
        <rFont val="Arial"/>
        <family val="2"/>
      </rPr>
      <t>(107</t>
    </r>
    <r>
      <rPr>
        <sz val="14"/>
        <color indexed="8"/>
        <rFont val="標楷體"/>
        <family val="4"/>
        <charset val="136"/>
      </rPr>
      <t>學年度入學</t>
    </r>
    <r>
      <rPr>
        <sz val="14"/>
        <color indexed="8"/>
        <rFont val="Arial"/>
        <family val="2"/>
      </rPr>
      <t>-</t>
    </r>
    <r>
      <rPr>
        <sz val="14"/>
        <color indexed="8"/>
        <rFont val="標楷體"/>
        <family val="4"/>
        <charset val="136"/>
      </rPr>
      <t>運動績優組</t>
    </r>
    <r>
      <rPr>
        <sz val="14"/>
        <color indexed="8"/>
        <rFont val="Arial"/>
        <family val="2"/>
      </rPr>
      <t xml:space="preserve">) </t>
    </r>
    <phoneticPr fontId="64" type="noConversion"/>
  </si>
  <si>
    <r>
      <rPr>
        <sz val="9"/>
        <rFont val="標楷體"/>
        <family val="4"/>
        <charset val="136"/>
      </rPr>
      <t>基礎通識</t>
    </r>
    <phoneticPr fontId="64" type="noConversion"/>
  </si>
  <si>
    <r>
      <rPr>
        <sz val="9"/>
        <color indexed="8"/>
        <rFont val="標楷體"/>
        <family val="4"/>
        <charset val="136"/>
      </rPr>
      <t>中文閱讀與寫作</t>
    </r>
    <phoneticPr fontId="64" type="noConversion"/>
  </si>
  <si>
    <r>
      <rPr>
        <sz val="9"/>
        <color indexed="8"/>
        <rFont val="標楷體"/>
        <family val="4"/>
        <charset val="136"/>
      </rPr>
      <t>體育</t>
    </r>
    <r>
      <rPr>
        <sz val="9"/>
        <color indexed="8"/>
        <rFont val="Arial"/>
        <family val="2"/>
      </rPr>
      <t>(</t>
    </r>
    <r>
      <rPr>
        <sz val="9"/>
        <color indexed="8"/>
        <rFont val="標楷體"/>
        <family val="4"/>
        <charset val="136"/>
      </rPr>
      <t>三</t>
    </r>
    <r>
      <rPr>
        <sz val="9"/>
        <color indexed="8"/>
        <rFont val="Arial"/>
        <family val="2"/>
      </rPr>
      <t>)</t>
    </r>
    <phoneticPr fontId="64" type="noConversion"/>
  </si>
  <si>
    <r>
      <rPr>
        <sz val="9"/>
        <color indexed="8"/>
        <rFont val="標楷體"/>
        <family val="4"/>
        <charset val="136"/>
      </rPr>
      <t>共同外語</t>
    </r>
    <r>
      <rPr>
        <sz val="9"/>
        <color indexed="8"/>
        <rFont val="Arial"/>
        <family val="2"/>
      </rPr>
      <t>(</t>
    </r>
    <r>
      <rPr>
        <sz val="9"/>
        <color indexed="8"/>
        <rFont val="標楷體"/>
        <family val="4"/>
        <charset val="136"/>
      </rPr>
      <t>一</t>
    </r>
    <r>
      <rPr>
        <sz val="9"/>
        <color indexed="8"/>
        <rFont val="Arial"/>
        <family val="2"/>
      </rPr>
      <t>)</t>
    </r>
    <phoneticPr fontId="64" type="noConversion"/>
  </si>
  <si>
    <r>
      <rPr>
        <sz val="9"/>
        <color indexed="8"/>
        <rFont val="標楷體"/>
        <family val="4"/>
        <charset val="136"/>
      </rPr>
      <t>共同外語</t>
    </r>
    <r>
      <rPr>
        <sz val="9"/>
        <color indexed="8"/>
        <rFont val="Arial"/>
        <family val="2"/>
      </rPr>
      <t>(</t>
    </r>
    <r>
      <rPr>
        <sz val="9"/>
        <color indexed="8"/>
        <rFont val="標楷體"/>
        <family val="4"/>
        <charset val="136"/>
      </rPr>
      <t>二</t>
    </r>
    <r>
      <rPr>
        <sz val="9"/>
        <color indexed="8"/>
        <rFont val="Arial"/>
        <family val="2"/>
      </rPr>
      <t>)(</t>
    </r>
    <r>
      <rPr>
        <sz val="9"/>
        <color indexed="8"/>
        <rFont val="標楷體"/>
        <family val="4"/>
        <charset val="136"/>
      </rPr>
      <t>三</t>
    </r>
    <r>
      <rPr>
        <sz val="9"/>
        <color indexed="8"/>
        <rFont val="Arial"/>
        <family val="2"/>
      </rPr>
      <t>)</t>
    </r>
    <phoneticPr fontId="64" type="noConversion"/>
  </si>
  <si>
    <r>
      <rPr>
        <sz val="9"/>
        <color indexed="8"/>
        <rFont val="標楷體"/>
        <family val="4"/>
        <charset val="136"/>
      </rPr>
      <t>體育</t>
    </r>
    <r>
      <rPr>
        <sz val="9"/>
        <color indexed="8"/>
        <rFont val="Arial"/>
        <family val="2"/>
      </rPr>
      <t>(</t>
    </r>
    <r>
      <rPr>
        <sz val="9"/>
        <color indexed="8"/>
        <rFont val="標楷體"/>
        <family val="4"/>
        <charset val="136"/>
      </rPr>
      <t>一</t>
    </r>
    <r>
      <rPr>
        <sz val="9"/>
        <color indexed="8"/>
        <rFont val="Arial"/>
        <family val="2"/>
      </rPr>
      <t>)(</t>
    </r>
    <r>
      <rPr>
        <sz val="9"/>
        <color indexed="8"/>
        <rFont val="標楷體"/>
        <family val="4"/>
        <charset val="136"/>
      </rPr>
      <t>二</t>
    </r>
    <r>
      <rPr>
        <sz val="9"/>
        <color indexed="8"/>
        <rFont val="Arial"/>
        <family val="2"/>
      </rPr>
      <t>)</t>
    </r>
    <phoneticPr fontId="64" type="noConversion"/>
  </si>
  <si>
    <r>
      <rPr>
        <sz val="9"/>
        <rFont val="標楷體"/>
        <family val="4"/>
        <charset val="136"/>
      </rPr>
      <t>職用通識</t>
    </r>
    <phoneticPr fontId="64" type="noConversion"/>
  </si>
  <si>
    <r>
      <rPr>
        <sz val="9"/>
        <color indexed="8"/>
        <rFont val="標楷體"/>
        <family val="4"/>
        <charset val="136"/>
      </rPr>
      <t>勞作教育</t>
    </r>
    <r>
      <rPr>
        <sz val="9"/>
        <color indexed="8"/>
        <rFont val="Arial"/>
        <family val="2"/>
      </rPr>
      <t>(</t>
    </r>
    <r>
      <rPr>
        <sz val="9"/>
        <color indexed="8"/>
        <rFont val="標楷體"/>
        <family val="4"/>
        <charset val="136"/>
      </rPr>
      <t>一</t>
    </r>
    <r>
      <rPr>
        <sz val="9"/>
        <color indexed="8"/>
        <rFont val="Arial"/>
        <family val="2"/>
      </rPr>
      <t>)(</t>
    </r>
    <r>
      <rPr>
        <sz val="9"/>
        <color indexed="8"/>
        <rFont val="標楷體"/>
        <family val="4"/>
        <charset val="136"/>
      </rPr>
      <t>二</t>
    </r>
    <r>
      <rPr>
        <sz val="9"/>
        <color indexed="8"/>
        <rFont val="Arial"/>
        <family val="2"/>
      </rPr>
      <t>)</t>
    </r>
    <phoneticPr fontId="64" type="noConversion"/>
  </si>
  <si>
    <r>
      <rPr>
        <sz val="9"/>
        <color indexed="8"/>
        <rFont val="標楷體"/>
        <family val="4"/>
        <charset val="136"/>
      </rPr>
      <t>服務學習</t>
    </r>
    <r>
      <rPr>
        <sz val="9"/>
        <color indexed="8"/>
        <rFont val="Arial"/>
        <family val="2"/>
      </rPr>
      <t>(</t>
    </r>
    <r>
      <rPr>
        <sz val="9"/>
        <color indexed="8"/>
        <rFont val="標楷體"/>
        <family val="4"/>
        <charset val="136"/>
      </rPr>
      <t>一</t>
    </r>
    <r>
      <rPr>
        <sz val="9"/>
        <color indexed="8"/>
        <rFont val="Arial"/>
        <family val="2"/>
      </rPr>
      <t>)(</t>
    </r>
    <r>
      <rPr>
        <sz val="9"/>
        <color indexed="8"/>
        <rFont val="標楷體"/>
        <family val="4"/>
        <charset val="136"/>
      </rPr>
      <t>二</t>
    </r>
    <r>
      <rPr>
        <sz val="9"/>
        <color indexed="8"/>
        <rFont val="Arial"/>
        <family val="2"/>
      </rPr>
      <t>)</t>
    </r>
    <phoneticPr fontId="64" type="noConversion"/>
  </si>
  <si>
    <r>
      <rPr>
        <sz val="9"/>
        <color indexed="8"/>
        <rFont val="標楷體"/>
        <family val="4"/>
        <charset val="136"/>
      </rPr>
      <t>法律與生活</t>
    </r>
    <phoneticPr fontId="64" type="noConversion"/>
  </si>
  <si>
    <r>
      <rPr>
        <b/>
        <sz val="10"/>
        <color indexed="8"/>
        <rFont val="標楷體"/>
        <family val="4"/>
        <charset val="136"/>
      </rPr>
      <t>小計</t>
    </r>
    <phoneticPr fontId="64" type="noConversion"/>
  </si>
  <si>
    <r>
      <rPr>
        <sz val="9"/>
        <rFont val="標楷體"/>
        <family val="4"/>
        <charset val="136"/>
      </rPr>
      <t>多元通識</t>
    </r>
    <phoneticPr fontId="64" type="noConversion"/>
  </si>
  <si>
    <r>
      <rPr>
        <sz val="9"/>
        <rFont val="標楷體"/>
        <family val="4"/>
        <charset val="136"/>
      </rPr>
      <t>院必修課程</t>
    </r>
    <phoneticPr fontId="64" type="noConversion"/>
  </si>
  <si>
    <r>
      <rPr>
        <sz val="10"/>
        <rFont val="標楷體"/>
        <family val="4"/>
        <charset val="136"/>
      </rPr>
      <t>管理學</t>
    </r>
    <phoneticPr fontId="64" type="noConversion"/>
  </si>
  <si>
    <r>
      <rPr>
        <sz val="10"/>
        <rFont val="標楷體"/>
        <family val="4"/>
        <charset val="136"/>
      </rPr>
      <t>國際禮儀</t>
    </r>
    <phoneticPr fontId="64" type="noConversion"/>
  </si>
  <si>
    <r>
      <rPr>
        <sz val="10"/>
        <rFont val="標楷體"/>
        <family val="4"/>
        <charset val="136"/>
      </rPr>
      <t>民生產業講座</t>
    </r>
    <phoneticPr fontId="64" type="noConversion"/>
  </si>
  <si>
    <r>
      <rPr>
        <sz val="10"/>
        <rFont val="標楷體"/>
        <family val="4"/>
        <charset val="136"/>
      </rPr>
      <t>職場倫理</t>
    </r>
    <phoneticPr fontId="64" type="noConversion"/>
  </si>
  <si>
    <r>
      <rPr>
        <sz val="10"/>
        <rFont val="標楷體"/>
        <family val="4"/>
        <charset val="136"/>
      </rPr>
      <t>休閒遊憩事業概論</t>
    </r>
    <phoneticPr fontId="64" type="noConversion"/>
  </si>
  <si>
    <r>
      <rPr>
        <sz val="10"/>
        <rFont val="標楷體"/>
        <family val="4"/>
        <charset val="136"/>
      </rPr>
      <t>水域休閒活動</t>
    </r>
    <r>
      <rPr>
        <sz val="10"/>
        <rFont val="Arial"/>
        <family val="2"/>
      </rPr>
      <t>(</t>
    </r>
    <r>
      <rPr>
        <sz val="10"/>
        <rFont val="標楷體"/>
        <family val="4"/>
        <charset val="136"/>
      </rPr>
      <t>一</t>
    </r>
    <r>
      <rPr>
        <sz val="10"/>
        <rFont val="Arial"/>
        <family val="2"/>
      </rPr>
      <t>)</t>
    </r>
    <phoneticPr fontId="64" type="noConversion"/>
  </si>
  <si>
    <r>
      <rPr>
        <sz val="10"/>
        <rFont val="標楷體"/>
        <family val="4"/>
        <charset val="136"/>
      </rPr>
      <t>戶外休閒領導體驗</t>
    </r>
    <phoneticPr fontId="64" type="noConversion"/>
  </si>
  <si>
    <r>
      <rPr>
        <sz val="10"/>
        <rFont val="標楷體"/>
        <family val="4"/>
        <charset val="136"/>
      </rPr>
      <t>校外實習</t>
    </r>
    <r>
      <rPr>
        <sz val="10"/>
        <rFont val="Arial"/>
        <family val="2"/>
      </rPr>
      <t>(</t>
    </r>
    <r>
      <rPr>
        <sz val="10"/>
        <rFont val="標楷體"/>
        <family val="4"/>
        <charset val="136"/>
      </rPr>
      <t>一</t>
    </r>
    <r>
      <rPr>
        <sz val="10"/>
        <rFont val="Arial"/>
        <family val="2"/>
      </rPr>
      <t>)(</t>
    </r>
    <r>
      <rPr>
        <sz val="10"/>
        <rFont val="標楷體"/>
        <family val="4"/>
        <charset val="136"/>
      </rPr>
      <t>二</t>
    </r>
    <r>
      <rPr>
        <sz val="10"/>
        <rFont val="Arial"/>
        <family val="2"/>
      </rPr>
      <t>)</t>
    </r>
    <phoneticPr fontId="64" type="noConversion"/>
  </si>
  <si>
    <r>
      <rPr>
        <sz val="10"/>
        <rFont val="標楷體"/>
        <family val="4"/>
        <charset val="136"/>
      </rPr>
      <t>體適能概論</t>
    </r>
    <phoneticPr fontId="64" type="noConversion"/>
  </si>
  <si>
    <r>
      <rPr>
        <sz val="8"/>
        <rFont val="標楷體"/>
        <family val="4"/>
        <charset val="136"/>
      </rPr>
      <t>傷害防護與急救</t>
    </r>
    <phoneticPr fontId="63" type="noConversion"/>
  </si>
  <si>
    <r>
      <rPr>
        <sz val="10"/>
        <rFont val="標楷體"/>
        <family val="4"/>
        <charset val="136"/>
      </rPr>
      <t>陸上休閒活動</t>
    </r>
    <r>
      <rPr>
        <sz val="10"/>
        <rFont val="Arial"/>
        <family val="2"/>
      </rPr>
      <t>(</t>
    </r>
    <r>
      <rPr>
        <sz val="10"/>
        <rFont val="標楷體"/>
        <family val="4"/>
        <charset val="136"/>
      </rPr>
      <t>一</t>
    </r>
    <r>
      <rPr>
        <sz val="10"/>
        <rFont val="Arial"/>
        <family val="2"/>
      </rPr>
      <t>)</t>
    </r>
    <phoneticPr fontId="64" type="noConversion"/>
  </si>
  <si>
    <r>
      <rPr>
        <sz val="10"/>
        <rFont val="標楷體"/>
        <family val="4"/>
        <charset val="136"/>
      </rPr>
      <t>新聞媒體與公共關係</t>
    </r>
    <phoneticPr fontId="64" type="noConversion"/>
  </si>
  <si>
    <r>
      <rPr>
        <sz val="10"/>
        <rFont val="標楷體"/>
        <family val="4"/>
        <charset val="136"/>
      </rPr>
      <t>體適能實務</t>
    </r>
    <phoneticPr fontId="64" type="noConversion"/>
  </si>
  <si>
    <r>
      <rPr>
        <sz val="8"/>
        <color theme="1"/>
        <rFont val="標楷體"/>
        <family val="4"/>
        <charset val="136"/>
      </rPr>
      <t>體育班必修</t>
    </r>
    <phoneticPr fontId="64" type="noConversion"/>
  </si>
  <si>
    <r>
      <rPr>
        <sz val="10"/>
        <rFont val="標楷體"/>
        <family val="4"/>
        <charset val="136"/>
      </rPr>
      <t>專業訓練課程</t>
    </r>
    <r>
      <rPr>
        <sz val="10"/>
        <rFont val="Arial"/>
        <family val="2"/>
      </rPr>
      <t>I</t>
    </r>
    <phoneticPr fontId="64" type="noConversion"/>
  </si>
  <si>
    <r>
      <rPr>
        <sz val="10"/>
        <rFont val="標楷體"/>
        <family val="4"/>
        <charset val="136"/>
      </rPr>
      <t>專業訓練課程</t>
    </r>
    <r>
      <rPr>
        <sz val="10"/>
        <rFont val="Arial"/>
        <family val="2"/>
      </rPr>
      <t>III</t>
    </r>
    <phoneticPr fontId="64" type="noConversion"/>
  </si>
  <si>
    <r>
      <rPr>
        <sz val="10"/>
        <rFont val="標楷體"/>
        <family val="4"/>
        <charset val="136"/>
      </rPr>
      <t>專業訓練課程</t>
    </r>
    <r>
      <rPr>
        <sz val="10"/>
        <rFont val="Arial"/>
        <family val="2"/>
      </rPr>
      <t>V</t>
    </r>
    <phoneticPr fontId="64" type="noConversion"/>
  </si>
  <si>
    <r>
      <rPr>
        <sz val="10"/>
        <rFont val="標楷體"/>
        <family val="4"/>
        <charset val="136"/>
      </rPr>
      <t>專業指導課程</t>
    </r>
    <r>
      <rPr>
        <sz val="10"/>
        <rFont val="Arial"/>
        <family val="2"/>
      </rPr>
      <t>I</t>
    </r>
    <phoneticPr fontId="63" type="noConversion"/>
  </si>
  <si>
    <r>
      <rPr>
        <sz val="10"/>
        <rFont val="標楷體"/>
        <family val="4"/>
        <charset val="136"/>
      </rPr>
      <t>專業指導課程</t>
    </r>
    <r>
      <rPr>
        <sz val="10"/>
        <rFont val="Arial"/>
        <family val="2"/>
      </rPr>
      <t>III</t>
    </r>
    <phoneticPr fontId="64" type="noConversion"/>
  </si>
  <si>
    <r>
      <rPr>
        <sz val="10"/>
        <rFont val="標楷體"/>
        <family val="4"/>
        <charset val="136"/>
      </rPr>
      <t>專業指導課程</t>
    </r>
    <r>
      <rPr>
        <sz val="10"/>
        <rFont val="Arial"/>
        <family val="2"/>
      </rPr>
      <t>V</t>
    </r>
    <phoneticPr fontId="64" type="noConversion"/>
  </si>
  <si>
    <r>
      <rPr>
        <sz val="10"/>
        <rFont val="標楷體"/>
        <family val="4"/>
        <charset val="136"/>
      </rPr>
      <t>專業訓練課程</t>
    </r>
    <r>
      <rPr>
        <sz val="10"/>
        <rFont val="Arial"/>
        <family val="2"/>
      </rPr>
      <t>IV</t>
    </r>
    <phoneticPr fontId="64" type="noConversion"/>
  </si>
  <si>
    <r>
      <rPr>
        <sz val="10"/>
        <rFont val="標楷體"/>
        <family val="4"/>
        <charset val="136"/>
      </rPr>
      <t>專業訓練課程</t>
    </r>
    <r>
      <rPr>
        <sz val="10"/>
        <rFont val="Arial"/>
        <family val="2"/>
      </rPr>
      <t>VI</t>
    </r>
    <phoneticPr fontId="64" type="noConversion"/>
  </si>
  <si>
    <r>
      <rPr>
        <sz val="10"/>
        <rFont val="標楷體"/>
        <family val="4"/>
        <charset val="136"/>
      </rPr>
      <t>專業指導課程</t>
    </r>
    <r>
      <rPr>
        <sz val="10"/>
        <rFont val="Arial"/>
        <family val="2"/>
      </rPr>
      <t>II</t>
    </r>
    <phoneticPr fontId="63" type="noConversion"/>
  </si>
  <si>
    <r>
      <rPr>
        <sz val="10"/>
        <rFont val="標楷體"/>
        <family val="4"/>
        <charset val="136"/>
      </rPr>
      <t>專業指導課程</t>
    </r>
    <r>
      <rPr>
        <sz val="10"/>
        <rFont val="Arial"/>
        <family val="2"/>
      </rPr>
      <t>IV</t>
    </r>
    <phoneticPr fontId="64" type="noConversion"/>
  </si>
  <si>
    <r>
      <rPr>
        <sz val="10"/>
        <rFont val="標楷體"/>
        <family val="4"/>
        <charset val="136"/>
      </rPr>
      <t>專業指導課程</t>
    </r>
    <r>
      <rPr>
        <sz val="10"/>
        <rFont val="Arial"/>
        <family val="2"/>
      </rPr>
      <t>VI</t>
    </r>
    <phoneticPr fontId="64" type="noConversion"/>
  </si>
  <si>
    <r>
      <rPr>
        <b/>
        <sz val="12"/>
        <rFont val="標楷體"/>
        <family val="4"/>
        <charset val="136"/>
      </rPr>
      <t>類別學分小計</t>
    </r>
    <phoneticPr fontId="64" type="noConversion"/>
  </si>
  <si>
    <r>
      <rPr>
        <sz val="8"/>
        <rFont val="標楷體"/>
        <family val="4"/>
        <charset val="136"/>
      </rPr>
      <t>專業選修科目</t>
    </r>
    <phoneticPr fontId="64" type="noConversion"/>
  </si>
  <si>
    <r>
      <rPr>
        <sz val="10"/>
        <rFont val="標楷體"/>
        <family val="4"/>
        <charset val="136"/>
      </rPr>
      <t>遊艇碼頭管理實務</t>
    </r>
    <phoneticPr fontId="64" type="noConversion"/>
  </si>
  <si>
    <r>
      <t>58/ 58 (</t>
    </r>
    <r>
      <rPr>
        <b/>
        <sz val="12"/>
        <color theme="1"/>
        <rFont val="標楷體"/>
        <family val="4"/>
        <charset val="136"/>
      </rPr>
      <t>時數</t>
    </r>
    <r>
      <rPr>
        <b/>
        <sz val="12"/>
        <color theme="1"/>
        <rFont val="Arial"/>
        <family val="2"/>
      </rPr>
      <t>)</t>
    </r>
    <phoneticPr fontId="64" type="noConversion"/>
  </si>
  <si>
    <r>
      <rPr>
        <sz val="10"/>
        <rFont val="標楷體"/>
        <family val="4"/>
        <charset val="136"/>
      </rPr>
      <t>基礎通識</t>
    </r>
    <r>
      <rPr>
        <sz val="10"/>
        <rFont val="Arial"/>
        <family val="2"/>
      </rPr>
      <t>14</t>
    </r>
    <r>
      <rPr>
        <sz val="10"/>
        <rFont val="標楷體"/>
        <family val="4"/>
        <charset val="136"/>
      </rPr>
      <t>學分、</t>
    </r>
    <r>
      <rPr>
        <sz val="10"/>
        <rFont val="Arial"/>
        <family val="2"/>
      </rPr>
      <t xml:space="preserve"> </t>
    </r>
    <r>
      <rPr>
        <sz val="10"/>
        <rFont val="標楷體"/>
        <family val="4"/>
        <charset val="136"/>
      </rPr>
      <t>職用通識</t>
    </r>
    <r>
      <rPr>
        <sz val="10"/>
        <rFont val="Arial"/>
        <family val="2"/>
      </rPr>
      <t>8</t>
    </r>
    <r>
      <rPr>
        <sz val="10"/>
        <rFont val="標楷體"/>
        <family val="4"/>
        <charset val="136"/>
      </rPr>
      <t>學分、多元通識</t>
    </r>
    <r>
      <rPr>
        <sz val="10"/>
        <rFont val="Arial"/>
        <family val="2"/>
      </rPr>
      <t>6</t>
    </r>
    <r>
      <rPr>
        <sz val="10"/>
        <rFont val="標楷體"/>
        <family val="4"/>
        <charset val="136"/>
      </rPr>
      <t>學分、院必修</t>
    </r>
    <r>
      <rPr>
        <sz val="10"/>
        <rFont val="Arial"/>
        <family val="2"/>
      </rPr>
      <t>8</t>
    </r>
    <r>
      <rPr>
        <sz val="10"/>
        <rFont val="標楷體"/>
        <family val="4"/>
        <charset val="136"/>
      </rPr>
      <t>學分，共計</t>
    </r>
    <r>
      <rPr>
        <sz val="10"/>
        <rFont val="Arial"/>
        <family val="2"/>
      </rPr>
      <t>36</t>
    </r>
    <r>
      <rPr>
        <sz val="10"/>
        <rFont val="標楷體"/>
        <family val="4"/>
        <charset val="136"/>
      </rPr>
      <t>學分。</t>
    </r>
    <phoneticPr fontId="64" type="noConversion"/>
  </si>
  <si>
    <r>
      <rPr>
        <sz val="10"/>
        <rFont val="標楷體"/>
        <family val="4"/>
        <charset val="136"/>
      </rPr>
      <t>◎運動績優組大一體育課程</t>
    </r>
    <r>
      <rPr>
        <sz val="10"/>
        <rFont val="Arial"/>
        <family val="2"/>
      </rPr>
      <t>(</t>
    </r>
    <r>
      <rPr>
        <sz val="10"/>
        <rFont val="標楷體"/>
        <family val="4"/>
        <charset val="136"/>
      </rPr>
      <t>游泳</t>
    </r>
    <r>
      <rPr>
        <sz val="10"/>
        <rFont val="Arial"/>
        <family val="2"/>
      </rPr>
      <t>)</t>
    </r>
    <phoneticPr fontId="64" type="noConversion"/>
  </si>
  <si>
    <r>
      <rPr>
        <sz val="10"/>
        <rFont val="標楷體"/>
        <family val="4"/>
        <charset val="136"/>
      </rPr>
      <t>◎本校日間部四年制學生，除依本校學則規定修滿應修之學分外，並應符合相關外語能力、專業實務技能規定之條件，使得申請畢業。</t>
    </r>
    <phoneticPr fontId="64" type="noConversion"/>
  </si>
  <si>
    <r>
      <rPr>
        <sz val="10"/>
        <rFont val="標楷體"/>
        <family val="4"/>
        <charset val="136"/>
      </rPr>
      <t>陸上休閒活動</t>
    </r>
  </si>
  <si>
    <r>
      <t>40 / 22 (</t>
    </r>
    <r>
      <rPr>
        <b/>
        <sz val="12"/>
        <rFont val="標楷體"/>
        <family val="4"/>
        <charset val="136"/>
      </rPr>
      <t>時數</t>
    </r>
    <r>
      <rPr>
        <b/>
        <sz val="12"/>
        <rFont val="Arial"/>
        <family val="2"/>
      </rPr>
      <t>)</t>
    </r>
  </si>
  <si>
    <r>
      <rPr>
        <sz val="16"/>
        <color indexed="8"/>
        <rFont val="標楷體"/>
        <family val="4"/>
        <charset val="136"/>
      </rPr>
      <t>臺北城市科技大學【碩士班】休閒事業系碩士班</t>
    </r>
    <r>
      <rPr>
        <sz val="16"/>
        <color indexed="8"/>
        <rFont val="Arial"/>
        <family val="2"/>
      </rPr>
      <t xml:space="preserve"> </t>
    </r>
    <r>
      <rPr>
        <sz val="16"/>
        <color indexed="8"/>
        <rFont val="標楷體"/>
        <family val="4"/>
        <charset val="136"/>
      </rPr>
      <t>課程規劃表</t>
    </r>
    <r>
      <rPr>
        <sz val="10"/>
        <color indexed="8"/>
        <rFont val="Arial"/>
        <family val="2"/>
      </rPr>
      <t xml:space="preserve"> (106)</t>
    </r>
    <r>
      <rPr>
        <sz val="10"/>
        <color indexed="8"/>
        <rFont val="標楷體"/>
        <family val="4"/>
        <charset val="136"/>
      </rPr>
      <t>學年度入學適用</t>
    </r>
    <r>
      <rPr>
        <sz val="10"/>
        <color indexed="8"/>
        <rFont val="Arial"/>
        <family val="2"/>
      </rPr>
      <t xml:space="preserve">   </t>
    </r>
    <r>
      <rPr>
        <sz val="12"/>
        <color indexed="8"/>
        <rFont val="Arial"/>
        <family val="2"/>
      </rPr>
      <t xml:space="preserve">                                         </t>
    </r>
    <phoneticPr fontId="64" type="noConversion"/>
  </si>
  <si>
    <r>
      <t>105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Arial"/>
        <family val="2"/>
      </rPr>
      <t>3</t>
    </r>
    <r>
      <rPr>
        <sz val="10"/>
        <color indexed="8"/>
        <rFont val="標楷體"/>
        <family val="4"/>
        <charset val="136"/>
      </rPr>
      <t>月</t>
    </r>
    <r>
      <rPr>
        <sz val="10"/>
        <color indexed="8"/>
        <rFont val="Arial"/>
        <family val="2"/>
      </rPr>
      <t>21</t>
    </r>
    <r>
      <rPr>
        <sz val="10"/>
        <color indexed="8"/>
        <rFont val="標楷體"/>
        <family val="4"/>
        <charset val="136"/>
      </rPr>
      <t>日</t>
    </r>
    <r>
      <rPr>
        <sz val="10"/>
        <color indexed="8"/>
        <rFont val="Arial"/>
        <family val="2"/>
      </rPr>
      <t>104</t>
    </r>
    <r>
      <rPr>
        <sz val="10"/>
        <color indexed="8"/>
        <rFont val="標楷體"/>
        <family val="4"/>
        <charset val="136"/>
      </rPr>
      <t>學年度第</t>
    </r>
    <r>
      <rPr>
        <sz val="10"/>
        <color indexed="8"/>
        <rFont val="Arial"/>
        <family val="2"/>
      </rPr>
      <t>2</t>
    </r>
    <r>
      <rPr>
        <sz val="10"/>
        <color indexed="8"/>
        <rFont val="標楷體"/>
        <family val="4"/>
        <charset val="136"/>
      </rPr>
      <t>學期第</t>
    </r>
    <r>
      <rPr>
        <sz val="10"/>
        <color indexed="8"/>
        <rFont val="Arial"/>
        <family val="2"/>
      </rPr>
      <t>1</t>
    </r>
    <r>
      <rPr>
        <sz val="10"/>
        <color indexed="8"/>
        <rFont val="標楷體"/>
        <family val="4"/>
        <charset val="136"/>
      </rPr>
      <t>次院課程發展委員會審議通過</t>
    </r>
    <phoneticPr fontId="64" type="noConversion"/>
  </si>
  <si>
    <r>
      <t>105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Arial"/>
        <family val="2"/>
      </rPr>
      <t>3</t>
    </r>
    <r>
      <rPr>
        <sz val="10"/>
        <color indexed="8"/>
        <rFont val="標楷體"/>
        <family val="4"/>
        <charset val="136"/>
      </rPr>
      <t>月</t>
    </r>
    <r>
      <rPr>
        <sz val="10"/>
        <color indexed="8"/>
        <rFont val="Arial"/>
        <family val="2"/>
      </rPr>
      <t>30</t>
    </r>
    <r>
      <rPr>
        <sz val="10"/>
        <color indexed="8"/>
        <rFont val="標楷體"/>
        <family val="4"/>
        <charset val="136"/>
      </rPr>
      <t>日</t>
    </r>
    <r>
      <rPr>
        <sz val="10"/>
        <color indexed="8"/>
        <rFont val="Arial"/>
        <family val="2"/>
      </rPr>
      <t>104</t>
    </r>
    <r>
      <rPr>
        <sz val="10"/>
        <color indexed="8"/>
        <rFont val="標楷體"/>
        <family val="4"/>
        <charset val="136"/>
      </rPr>
      <t>學年度第</t>
    </r>
    <r>
      <rPr>
        <sz val="10"/>
        <color indexed="8"/>
        <rFont val="Arial"/>
        <family val="2"/>
      </rPr>
      <t>2</t>
    </r>
    <r>
      <rPr>
        <sz val="10"/>
        <color indexed="8"/>
        <rFont val="標楷體"/>
        <family val="4"/>
        <charset val="136"/>
      </rPr>
      <t>學期第</t>
    </r>
    <r>
      <rPr>
        <sz val="10"/>
        <color indexed="8"/>
        <rFont val="Arial"/>
        <family val="2"/>
      </rPr>
      <t>1</t>
    </r>
    <r>
      <rPr>
        <sz val="10"/>
        <color indexed="8"/>
        <rFont val="標楷體"/>
        <family val="4"/>
        <charset val="136"/>
      </rPr>
      <t>次校課程發展委員會審議通過</t>
    </r>
    <phoneticPr fontId="64" type="noConversion"/>
  </si>
  <si>
    <r>
      <rPr>
        <sz val="12"/>
        <color indexed="8"/>
        <rFont val="標楷體"/>
        <family val="4"/>
        <charset val="136"/>
      </rPr>
      <t>一</t>
    </r>
    <r>
      <rPr>
        <sz val="12"/>
        <color indexed="8"/>
        <rFont val="Arial"/>
        <family val="2"/>
      </rPr>
      <t xml:space="preserve">       </t>
    </r>
    <r>
      <rPr>
        <sz val="12"/>
        <color indexed="8"/>
        <rFont val="標楷體"/>
        <family val="4"/>
        <charset val="136"/>
      </rPr>
      <t>年</t>
    </r>
    <r>
      <rPr>
        <sz val="12"/>
        <color indexed="8"/>
        <rFont val="Arial"/>
        <family val="2"/>
      </rPr>
      <t xml:space="preserve">      </t>
    </r>
    <r>
      <rPr>
        <sz val="12"/>
        <color indexed="8"/>
        <rFont val="標楷體"/>
        <family val="4"/>
        <charset val="136"/>
      </rPr>
      <t>級</t>
    </r>
    <phoneticPr fontId="64" type="noConversion"/>
  </si>
  <si>
    <r>
      <rPr>
        <sz val="12"/>
        <color indexed="8"/>
        <rFont val="標楷體"/>
        <family val="4"/>
        <charset val="136"/>
      </rPr>
      <t>科</t>
    </r>
    <r>
      <rPr>
        <sz val="12"/>
        <color indexed="8"/>
        <rFont val="Arial"/>
        <family val="2"/>
      </rPr>
      <t xml:space="preserve">         </t>
    </r>
    <r>
      <rPr>
        <sz val="12"/>
        <color indexed="8"/>
        <rFont val="標楷體"/>
        <family val="4"/>
        <charset val="136"/>
      </rPr>
      <t>目</t>
    </r>
    <phoneticPr fontId="64" type="noConversion"/>
  </si>
  <si>
    <r>
      <t>1.</t>
    </r>
    <r>
      <rPr>
        <sz val="12"/>
        <rFont val="標楷體"/>
        <family val="4"/>
        <charset val="136"/>
      </rPr>
      <t>休閒事業研究所碩士班最低畢業總學分至少為</t>
    </r>
    <r>
      <rPr>
        <sz val="12"/>
        <rFont val="Arial"/>
        <family val="2"/>
      </rPr>
      <t>39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含碩士論文</t>
    </r>
    <r>
      <rPr>
        <sz val="12"/>
        <rFont val="Arial"/>
        <family val="2"/>
      </rPr>
      <t>6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)</t>
    </r>
    <r>
      <rPr>
        <sz val="12"/>
        <rFont val="標楷體"/>
        <family val="4"/>
        <charset val="136"/>
      </rPr>
      <t>。
（必修</t>
    </r>
    <r>
      <rPr>
        <sz val="12"/>
        <rFont val="Arial"/>
        <family val="2"/>
      </rPr>
      <t>13</t>
    </r>
    <r>
      <rPr>
        <sz val="12"/>
        <rFont val="標楷體"/>
        <family val="4"/>
        <charset val="136"/>
      </rPr>
      <t>學分、專業選修</t>
    </r>
    <r>
      <rPr>
        <sz val="12"/>
        <rFont val="Arial"/>
        <family val="2"/>
      </rPr>
      <t>20</t>
    </r>
    <r>
      <rPr>
        <sz val="12"/>
        <rFont val="標楷體"/>
        <family val="4"/>
        <charset val="136"/>
      </rPr>
      <t>學分、論文</t>
    </r>
    <r>
      <rPr>
        <sz val="12"/>
        <rFont val="Arial"/>
        <family val="2"/>
      </rPr>
      <t>6</t>
    </r>
    <r>
      <rPr>
        <sz val="12"/>
        <rFont val="標楷體"/>
        <family val="4"/>
        <charset val="136"/>
      </rPr>
      <t xml:space="preserve">學分）。
</t>
    </r>
    <r>
      <rPr>
        <sz val="12"/>
        <rFont val="Arial"/>
        <family val="2"/>
      </rPr>
      <t>2.</t>
    </r>
    <r>
      <rPr>
        <sz val="12"/>
        <rFont val="標楷體"/>
        <family val="4"/>
        <charset val="136"/>
      </rPr>
      <t>每學期修課之學分數不得少於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學分或多於</t>
    </r>
    <r>
      <rPr>
        <sz val="12"/>
        <rFont val="Arial"/>
        <family val="2"/>
      </rPr>
      <t>13</t>
    </r>
    <r>
      <rPr>
        <sz val="12"/>
        <rFont val="標楷體"/>
        <family val="4"/>
        <charset val="136"/>
      </rPr>
      <t xml:space="preserve">學分。
</t>
    </r>
    <r>
      <rPr>
        <sz val="12"/>
        <rFont val="Arial"/>
        <family val="2"/>
      </rPr>
      <t>3.</t>
    </r>
    <r>
      <rPr>
        <sz val="12"/>
        <rFont val="標楷體"/>
        <family val="4"/>
        <charset val="136"/>
      </rPr>
      <t>論文在第二學年上下學期各必修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學分，且論文口試通過後一次授予</t>
    </r>
    <r>
      <rPr>
        <sz val="12"/>
        <rFont val="Arial"/>
        <family val="2"/>
      </rPr>
      <t>6</t>
    </r>
    <r>
      <rPr>
        <sz val="12"/>
        <rFont val="標楷體"/>
        <family val="4"/>
        <charset val="136"/>
      </rPr>
      <t>學分成績</t>
    </r>
    <r>
      <rPr>
        <sz val="12"/>
        <rFont val="Arial"/>
        <family val="2"/>
      </rPr>
      <t xml:space="preserve"> (</t>
    </r>
    <r>
      <rPr>
        <sz val="12"/>
        <rFont val="標楷體"/>
        <family val="4"/>
        <charset val="136"/>
      </rPr>
      <t>延修同學論文為必修，論文口試通過後一次授予</t>
    </r>
    <r>
      <rPr>
        <sz val="12"/>
        <rFont val="Arial"/>
        <family val="2"/>
      </rPr>
      <t>6</t>
    </r>
    <r>
      <rPr>
        <sz val="12"/>
        <rFont val="標楷體"/>
        <family val="4"/>
        <charset val="136"/>
      </rPr>
      <t>學分成績</t>
    </r>
    <r>
      <rPr>
        <sz val="12"/>
        <rFont val="Arial"/>
        <family val="2"/>
      </rPr>
      <t>)</t>
    </r>
    <r>
      <rPr>
        <sz val="12"/>
        <rFont val="標楷體"/>
        <family val="4"/>
        <charset val="136"/>
      </rPr>
      <t xml:space="preserve">。
</t>
    </r>
    <r>
      <rPr>
        <sz val="12"/>
        <rFont val="Arial"/>
        <family val="2"/>
      </rPr>
      <t>4.</t>
    </r>
    <r>
      <rPr>
        <sz val="12"/>
        <rFont val="標楷體"/>
        <family val="4"/>
        <charset val="136"/>
      </rPr>
      <t>畢業前至少投稿</t>
    </r>
    <r>
      <rPr>
        <sz val="12"/>
        <rFont val="Arial"/>
        <family val="2"/>
      </rPr>
      <t>2</t>
    </r>
    <r>
      <rPr>
        <sz val="12"/>
        <rFont val="標楷體"/>
        <family val="4"/>
        <charset val="136"/>
      </rPr>
      <t>篇專業論文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第一作者</t>
    </r>
    <r>
      <rPr>
        <sz val="12"/>
        <rFont val="Arial"/>
        <family val="2"/>
      </rPr>
      <t>)</t>
    </r>
    <r>
      <rPr>
        <sz val="12"/>
        <rFont val="標楷體"/>
        <family val="4"/>
        <charset val="136"/>
      </rPr>
      <t>於國內或國外學術會議或期刊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具審查機制</t>
    </r>
    <r>
      <rPr>
        <sz val="12"/>
        <rFont val="Arial"/>
        <family val="2"/>
      </rPr>
      <t>)</t>
    </r>
    <r>
      <rPr>
        <sz val="12"/>
        <rFont val="標楷體"/>
        <family val="4"/>
        <charset val="136"/>
      </rPr>
      <t>，如未能即時刊載，得由指導教授具名申請補繳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在第二學年上學期時要完成研討會發表，在第二學年下學期時要完成校外研討會發表</t>
    </r>
    <r>
      <rPr>
        <sz val="12"/>
        <rFont val="Arial"/>
        <family val="2"/>
      </rPr>
      <t>)</t>
    </r>
    <r>
      <rPr>
        <sz val="12"/>
        <rFont val="標楷體"/>
        <family val="4"/>
        <charset val="136"/>
      </rPr>
      <t xml:space="preserve">。
</t>
    </r>
    <r>
      <rPr>
        <sz val="12"/>
        <rFont val="Arial"/>
        <family val="2"/>
      </rPr>
      <t>5.</t>
    </r>
    <r>
      <rPr>
        <sz val="12"/>
        <rFont val="標楷體"/>
        <family val="4"/>
        <charset val="136"/>
      </rPr>
      <t>畢業前應通過英語要求之基本門檻，根據</t>
    </r>
    <r>
      <rPr>
        <sz val="12"/>
        <rFont val="Arial"/>
        <family val="2"/>
      </rPr>
      <t>CEF</t>
    </r>
    <r>
      <rPr>
        <sz val="12"/>
        <rFont val="標楷體"/>
        <family val="4"/>
        <charset val="136"/>
      </rPr>
      <t>語言能力參考指標標準，須通過以下任一
考試</t>
    </r>
    <r>
      <rPr>
        <sz val="12"/>
        <rFont val="Arial"/>
        <family val="2"/>
      </rPr>
      <t>(TOEIC</t>
    </r>
    <r>
      <rPr>
        <sz val="12"/>
        <rFont val="標楷體"/>
        <family val="4"/>
        <charset val="136"/>
      </rPr>
      <t>、</t>
    </r>
    <r>
      <rPr>
        <sz val="12"/>
        <rFont val="Arial"/>
        <family val="2"/>
      </rPr>
      <t>TOEFL</t>
    </r>
    <r>
      <rPr>
        <sz val="12"/>
        <rFont val="標楷體"/>
        <family val="4"/>
        <charset val="136"/>
      </rPr>
      <t>、</t>
    </r>
    <r>
      <rPr>
        <sz val="12"/>
        <rFont val="Arial"/>
        <family val="2"/>
      </rPr>
      <t>GEPT</t>
    </r>
    <r>
      <rPr>
        <sz val="12"/>
        <rFont val="標楷體"/>
        <family val="4"/>
        <charset val="136"/>
      </rPr>
      <t>、</t>
    </r>
    <r>
      <rPr>
        <sz val="12"/>
        <rFont val="Arial"/>
        <family val="2"/>
      </rPr>
      <t>CSEPT</t>
    </r>
    <r>
      <rPr>
        <sz val="12"/>
        <rFont val="標楷體"/>
        <family val="4"/>
        <charset val="136"/>
      </rPr>
      <t>、</t>
    </r>
    <r>
      <rPr>
        <sz val="12"/>
        <rFont val="Arial"/>
        <family val="2"/>
      </rPr>
      <t>IELTS</t>
    </r>
    <r>
      <rPr>
        <sz val="12"/>
        <rFont val="標楷體"/>
        <family val="4"/>
        <charset val="136"/>
      </rPr>
      <t>、</t>
    </r>
    <r>
      <rPr>
        <sz val="12"/>
        <rFont val="Arial"/>
        <family val="2"/>
      </rPr>
      <t>CBT</t>
    </r>
    <r>
      <rPr>
        <sz val="12"/>
        <rFont val="標楷體"/>
        <family val="4"/>
        <charset val="136"/>
      </rPr>
      <t>及</t>
    </r>
    <r>
      <rPr>
        <sz val="12"/>
        <rFont val="Arial"/>
        <family val="2"/>
      </rPr>
      <t>IBT</t>
    </r>
    <r>
      <rPr>
        <sz val="12"/>
        <rFont val="標楷體"/>
        <family val="4"/>
        <charset val="136"/>
      </rPr>
      <t>等</t>
    </r>
    <r>
      <rPr>
        <sz val="12"/>
        <rFont val="Arial"/>
        <family val="2"/>
      </rPr>
      <t>)</t>
    </r>
    <r>
      <rPr>
        <sz val="12"/>
        <rFont val="標楷體"/>
        <family val="4"/>
        <charset val="136"/>
      </rPr>
      <t>的中級以上</t>
    </r>
    <r>
      <rPr>
        <sz val="12"/>
        <rFont val="Arial"/>
        <family val="2"/>
      </rPr>
      <t>Threshold</t>
    </r>
    <r>
      <rPr>
        <sz val="12"/>
        <rFont val="標楷體"/>
        <family val="4"/>
        <charset val="136"/>
      </rPr>
      <t xml:space="preserve">。
</t>
    </r>
    <r>
      <rPr>
        <sz val="12"/>
        <rFont val="Arial"/>
        <family val="2"/>
      </rPr>
      <t>6.</t>
    </r>
    <r>
      <rPr>
        <sz val="12"/>
        <rFont val="標楷體"/>
        <family val="4"/>
        <charset val="136"/>
      </rPr>
      <t xml:space="preserve">在第二學年下學期時要完成論文口試，須經畢業資格審查通過後辦理。。
</t>
    </r>
    <r>
      <rPr>
        <sz val="12"/>
        <rFont val="Arial"/>
        <family val="2"/>
      </rPr>
      <t>7.</t>
    </r>
    <r>
      <rPr>
        <sz val="12"/>
        <rFont val="標楷體"/>
        <family val="4"/>
        <charset val="136"/>
      </rPr>
      <t>其餘未說明之處，依學校規則辦理。</t>
    </r>
    <phoneticPr fontId="64" type="noConversion"/>
  </si>
  <si>
    <r>
      <rPr>
        <sz val="14"/>
        <color indexed="8"/>
        <rFont val="標楷體"/>
        <family val="4"/>
        <charset val="136"/>
      </rPr>
      <t>臺北城市科技大學【碩士班】休閒事業系碩士班</t>
    </r>
    <r>
      <rPr>
        <sz val="14"/>
        <color indexed="8"/>
        <rFont val="Arial"/>
        <family val="2"/>
      </rPr>
      <t xml:space="preserve"> </t>
    </r>
    <r>
      <rPr>
        <sz val="14"/>
        <color indexed="8"/>
        <rFont val="標楷體"/>
        <family val="4"/>
        <charset val="136"/>
      </rPr>
      <t>課程規劃表</t>
    </r>
    <r>
      <rPr>
        <sz val="14"/>
        <color indexed="8"/>
        <rFont val="Arial"/>
        <family val="2"/>
      </rPr>
      <t xml:space="preserve"> (107)</t>
    </r>
    <r>
      <rPr>
        <sz val="14"/>
        <color indexed="8"/>
        <rFont val="標楷體"/>
        <family val="4"/>
        <charset val="136"/>
      </rPr>
      <t>學年度入學適用</t>
    </r>
    <r>
      <rPr>
        <sz val="14"/>
        <color indexed="8"/>
        <rFont val="Arial"/>
        <family val="2"/>
      </rPr>
      <t xml:space="preserve">                                            </t>
    </r>
    <phoneticPr fontId="64" type="noConversion"/>
  </si>
  <si>
    <r>
      <t>107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Arial"/>
        <family val="2"/>
      </rPr>
      <t>03</t>
    </r>
    <r>
      <rPr>
        <sz val="10"/>
        <color indexed="8"/>
        <rFont val="標楷體"/>
        <family val="4"/>
        <charset val="136"/>
      </rPr>
      <t>月</t>
    </r>
    <r>
      <rPr>
        <sz val="10"/>
        <color indexed="8"/>
        <rFont val="Arial"/>
        <family val="2"/>
      </rPr>
      <t>19</t>
    </r>
    <r>
      <rPr>
        <sz val="10"/>
        <color indexed="8"/>
        <rFont val="標楷體"/>
        <family val="4"/>
        <charset val="136"/>
      </rPr>
      <t>日</t>
    </r>
    <r>
      <rPr>
        <sz val="10"/>
        <color indexed="8"/>
        <rFont val="Arial"/>
        <family val="2"/>
      </rPr>
      <t>106</t>
    </r>
    <r>
      <rPr>
        <sz val="10"/>
        <color indexed="8"/>
        <rFont val="標楷體"/>
        <family val="4"/>
        <charset val="136"/>
      </rPr>
      <t>學年度第</t>
    </r>
    <r>
      <rPr>
        <sz val="10"/>
        <color indexed="8"/>
        <rFont val="Arial"/>
        <family val="2"/>
      </rPr>
      <t>2</t>
    </r>
    <r>
      <rPr>
        <sz val="10"/>
        <color indexed="8"/>
        <rFont val="標楷體"/>
        <family val="4"/>
        <charset val="136"/>
      </rPr>
      <t>學期第</t>
    </r>
    <r>
      <rPr>
        <sz val="10"/>
        <color indexed="8"/>
        <rFont val="Arial"/>
        <family val="2"/>
      </rPr>
      <t>1</t>
    </r>
    <r>
      <rPr>
        <sz val="10"/>
        <color indexed="8"/>
        <rFont val="標楷體"/>
        <family val="4"/>
        <charset val="136"/>
      </rPr>
      <t>次系課程發展委員會通過</t>
    </r>
    <phoneticPr fontId="64" type="noConversion"/>
  </si>
  <si>
    <r>
      <rPr>
        <sz val="12"/>
        <color indexed="8"/>
        <rFont val="標楷體"/>
        <family val="4"/>
        <charset val="136"/>
      </rPr>
      <t>一</t>
    </r>
    <r>
      <rPr>
        <sz val="12"/>
        <color indexed="8"/>
        <rFont val="Arial"/>
        <family val="2"/>
      </rPr>
      <t xml:space="preserve">       </t>
    </r>
    <r>
      <rPr>
        <sz val="12"/>
        <color indexed="8"/>
        <rFont val="標楷體"/>
        <family val="4"/>
        <charset val="136"/>
      </rPr>
      <t>年</t>
    </r>
    <r>
      <rPr>
        <sz val="12"/>
        <color indexed="8"/>
        <rFont val="Arial"/>
        <family val="2"/>
      </rPr>
      <t xml:space="preserve">      </t>
    </r>
    <r>
      <rPr>
        <sz val="12"/>
        <color indexed="8"/>
        <rFont val="標楷體"/>
        <family val="4"/>
        <charset val="136"/>
      </rPr>
      <t>級</t>
    </r>
    <phoneticPr fontId="64" type="noConversion"/>
  </si>
  <si>
    <r>
      <rPr>
        <sz val="12"/>
        <color indexed="8"/>
        <rFont val="標楷體"/>
        <family val="4"/>
        <charset val="136"/>
      </rPr>
      <t>二</t>
    </r>
    <r>
      <rPr>
        <sz val="12"/>
        <color indexed="8"/>
        <rFont val="Arial"/>
        <family val="2"/>
      </rPr>
      <t xml:space="preserve">       </t>
    </r>
    <r>
      <rPr>
        <sz val="12"/>
        <color indexed="8"/>
        <rFont val="標楷體"/>
        <family val="4"/>
        <charset val="136"/>
      </rPr>
      <t>年</t>
    </r>
    <r>
      <rPr>
        <sz val="12"/>
        <color indexed="8"/>
        <rFont val="Arial"/>
        <family val="2"/>
      </rPr>
      <t xml:space="preserve">      </t>
    </r>
    <r>
      <rPr>
        <sz val="12"/>
        <color indexed="8"/>
        <rFont val="標楷體"/>
        <family val="4"/>
        <charset val="136"/>
      </rPr>
      <t>級</t>
    </r>
    <phoneticPr fontId="64" type="noConversion"/>
  </si>
  <si>
    <r>
      <rPr>
        <sz val="12"/>
        <color indexed="8"/>
        <rFont val="標楷體"/>
        <family val="4"/>
        <charset val="136"/>
      </rPr>
      <t>科</t>
    </r>
    <r>
      <rPr>
        <sz val="12"/>
        <color indexed="8"/>
        <rFont val="Arial"/>
        <family val="2"/>
      </rPr>
      <t xml:space="preserve">          </t>
    </r>
    <r>
      <rPr>
        <sz val="12"/>
        <color indexed="8"/>
        <rFont val="標楷體"/>
        <family val="4"/>
        <charset val="136"/>
      </rPr>
      <t>目</t>
    </r>
    <phoneticPr fontId="64" type="noConversion"/>
  </si>
  <si>
    <r>
      <rPr>
        <sz val="12"/>
        <color indexed="8"/>
        <rFont val="標楷體"/>
        <family val="4"/>
        <charset val="136"/>
      </rPr>
      <t>上學期</t>
    </r>
    <phoneticPr fontId="64" type="noConversion"/>
  </si>
  <si>
    <r>
      <rPr>
        <sz val="12"/>
        <color indexed="8"/>
        <rFont val="標楷體"/>
        <family val="4"/>
        <charset val="136"/>
      </rPr>
      <t>下學期</t>
    </r>
    <phoneticPr fontId="64" type="noConversion"/>
  </si>
  <si>
    <r>
      <rPr>
        <sz val="12"/>
        <color indexed="8"/>
        <rFont val="標楷體"/>
        <family val="4"/>
        <charset val="136"/>
      </rPr>
      <t>科</t>
    </r>
    <r>
      <rPr>
        <sz val="12"/>
        <color indexed="8"/>
        <rFont val="Arial"/>
        <family val="2"/>
      </rPr>
      <t xml:space="preserve">         </t>
    </r>
    <r>
      <rPr>
        <sz val="12"/>
        <color indexed="8"/>
        <rFont val="標楷體"/>
        <family val="4"/>
        <charset val="136"/>
      </rPr>
      <t>目</t>
    </r>
    <phoneticPr fontId="64" type="noConversion"/>
  </si>
  <si>
    <r>
      <rPr>
        <sz val="12"/>
        <color indexed="8"/>
        <rFont val="標楷體"/>
        <family val="4"/>
        <charset val="136"/>
      </rPr>
      <t>學分</t>
    </r>
    <phoneticPr fontId="64" type="noConversion"/>
  </si>
  <si>
    <r>
      <rPr>
        <sz val="12"/>
        <color indexed="8"/>
        <rFont val="標楷體"/>
        <family val="4"/>
        <charset val="136"/>
      </rPr>
      <t>時數</t>
    </r>
    <phoneticPr fontId="64" type="noConversion"/>
  </si>
  <si>
    <r>
      <rPr>
        <sz val="12"/>
        <color indexed="8"/>
        <rFont val="標楷體"/>
        <family val="4"/>
        <charset val="136"/>
      </rPr>
      <t>共同
修
科
目</t>
    </r>
    <phoneticPr fontId="64" type="noConversion"/>
  </si>
  <si>
    <r>
      <rPr>
        <sz val="12"/>
        <color indexed="8"/>
        <rFont val="標楷體"/>
        <family val="4"/>
        <charset val="136"/>
      </rPr>
      <t>專題研討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  <charset val="136"/>
      </rPr>
      <t>一</t>
    </r>
    <r>
      <rPr>
        <sz val="12"/>
        <color indexed="8"/>
        <rFont val="Arial"/>
        <family val="2"/>
      </rPr>
      <t>)(</t>
    </r>
    <r>
      <rPr>
        <sz val="12"/>
        <color indexed="8"/>
        <rFont val="標楷體"/>
        <family val="4"/>
        <charset val="136"/>
      </rPr>
      <t>二</t>
    </r>
    <r>
      <rPr>
        <sz val="12"/>
        <color indexed="8"/>
        <rFont val="Arial"/>
        <family val="2"/>
      </rPr>
      <t>)</t>
    </r>
    <phoneticPr fontId="64" type="noConversion"/>
  </si>
  <si>
    <r>
      <rPr>
        <sz val="12"/>
        <color indexed="8"/>
        <rFont val="標楷體"/>
        <family val="4"/>
        <charset val="136"/>
      </rPr>
      <t>必
修
科
目</t>
    </r>
    <phoneticPr fontId="64" type="noConversion"/>
  </si>
  <si>
    <r>
      <rPr>
        <sz val="12"/>
        <color indexed="8"/>
        <rFont val="標楷體"/>
        <family val="4"/>
        <charset val="136"/>
      </rPr>
      <t>碩士論文</t>
    </r>
    <phoneticPr fontId="64" type="noConversion"/>
  </si>
  <si>
    <r>
      <rPr>
        <sz val="12"/>
        <color indexed="8"/>
        <rFont val="標楷體"/>
        <family val="4"/>
        <charset val="136"/>
      </rPr>
      <t>高等研究方法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  <charset val="136"/>
      </rPr>
      <t>一</t>
    </r>
    <r>
      <rPr>
        <sz val="12"/>
        <color indexed="8"/>
        <rFont val="Arial"/>
        <family val="2"/>
      </rPr>
      <t>)</t>
    </r>
    <phoneticPr fontId="64" type="noConversion"/>
  </si>
  <si>
    <r>
      <rPr>
        <sz val="12"/>
        <color indexed="8"/>
        <rFont val="標楷體"/>
        <family val="4"/>
        <charset val="136"/>
      </rPr>
      <t>專題研討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  <charset val="136"/>
      </rPr>
      <t>三</t>
    </r>
    <r>
      <rPr>
        <sz val="12"/>
        <color indexed="8"/>
        <rFont val="Arial"/>
        <family val="2"/>
      </rPr>
      <t>)(</t>
    </r>
    <r>
      <rPr>
        <sz val="12"/>
        <color indexed="8"/>
        <rFont val="標楷體"/>
        <family val="4"/>
        <charset val="136"/>
      </rPr>
      <t>四</t>
    </r>
    <r>
      <rPr>
        <sz val="12"/>
        <color indexed="8"/>
        <rFont val="Arial"/>
        <family val="2"/>
      </rPr>
      <t>)</t>
    </r>
    <phoneticPr fontId="64" type="noConversion"/>
  </si>
  <si>
    <r>
      <rPr>
        <sz val="12"/>
        <color indexed="8"/>
        <rFont val="標楷體"/>
        <family val="4"/>
        <charset val="136"/>
      </rPr>
      <t>高等研究方法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  <charset val="136"/>
      </rPr>
      <t>二</t>
    </r>
    <r>
      <rPr>
        <sz val="12"/>
        <color indexed="8"/>
        <rFont val="Arial"/>
        <family val="2"/>
      </rPr>
      <t>)</t>
    </r>
    <phoneticPr fontId="64" type="noConversion"/>
  </si>
  <si>
    <r>
      <rPr>
        <sz val="12"/>
        <color indexed="8"/>
        <rFont val="標楷體"/>
        <family val="4"/>
        <charset val="136"/>
      </rPr>
      <t>個案研究</t>
    </r>
    <phoneticPr fontId="64" type="noConversion"/>
  </si>
  <si>
    <r>
      <rPr>
        <sz val="12"/>
        <color indexed="8"/>
        <rFont val="標楷體"/>
        <family val="4"/>
        <charset val="136"/>
      </rPr>
      <t>小</t>
    </r>
    <r>
      <rPr>
        <sz val="12"/>
        <color indexed="8"/>
        <rFont val="Arial"/>
        <family val="2"/>
      </rPr>
      <t xml:space="preserve">        </t>
    </r>
    <r>
      <rPr>
        <sz val="12"/>
        <color indexed="8"/>
        <rFont val="標楷體"/>
        <family val="4"/>
        <charset val="136"/>
      </rPr>
      <t>計</t>
    </r>
    <phoneticPr fontId="64" type="noConversion"/>
  </si>
  <si>
    <r>
      <rPr>
        <sz val="12"/>
        <color indexed="8"/>
        <rFont val="標楷體"/>
        <family val="4"/>
        <charset val="136"/>
      </rPr>
      <t>選
修
科
目</t>
    </r>
    <phoneticPr fontId="64" type="noConversion"/>
  </si>
  <si>
    <r>
      <rPr>
        <sz val="12"/>
        <color indexed="8"/>
        <rFont val="標楷體"/>
        <family val="4"/>
        <charset val="136"/>
      </rPr>
      <t>產業發展分析</t>
    </r>
    <phoneticPr fontId="64" type="noConversion"/>
  </si>
  <si>
    <r>
      <rPr>
        <sz val="12"/>
        <color indexed="8"/>
        <rFont val="標楷體"/>
        <family val="4"/>
        <charset val="136"/>
      </rPr>
      <t>決策分析</t>
    </r>
    <phoneticPr fontId="64" type="noConversion"/>
  </si>
  <si>
    <r>
      <rPr>
        <sz val="12"/>
        <rFont val="標楷體"/>
        <family val="4"/>
        <charset val="136"/>
      </rPr>
      <t>資料蒐集與論文寫作</t>
    </r>
    <phoneticPr fontId="64" type="noConversion"/>
  </si>
  <si>
    <r>
      <rPr>
        <sz val="12"/>
        <color indexed="8"/>
        <rFont val="標楷體"/>
        <family val="4"/>
        <charset val="136"/>
      </rPr>
      <t>田野調查</t>
    </r>
    <phoneticPr fontId="64" type="noConversion"/>
  </si>
  <si>
    <r>
      <rPr>
        <sz val="12"/>
        <color indexed="8"/>
        <rFont val="標楷體"/>
        <family val="4"/>
        <charset val="136"/>
      </rPr>
      <t>創新管理</t>
    </r>
    <phoneticPr fontId="64" type="noConversion"/>
  </si>
  <si>
    <r>
      <rPr>
        <sz val="12"/>
        <rFont val="標楷體"/>
        <family val="4"/>
        <charset val="136"/>
      </rPr>
      <t>運動行銷</t>
    </r>
    <phoneticPr fontId="64" type="noConversion"/>
  </si>
  <si>
    <r>
      <rPr>
        <sz val="12"/>
        <color indexed="8"/>
        <rFont val="標楷體"/>
        <family val="4"/>
        <charset val="136"/>
      </rPr>
      <t>質化研究</t>
    </r>
    <phoneticPr fontId="64" type="noConversion"/>
  </si>
  <si>
    <r>
      <rPr>
        <sz val="12"/>
        <color indexed="8"/>
        <rFont val="標楷體"/>
        <family val="4"/>
        <charset val="136"/>
      </rPr>
      <t>消費者行為</t>
    </r>
    <phoneticPr fontId="64" type="noConversion"/>
  </si>
  <si>
    <r>
      <rPr>
        <sz val="12"/>
        <color indexed="8"/>
        <rFont val="標楷體"/>
        <family val="4"/>
        <charset val="136"/>
      </rPr>
      <t>多變量分析</t>
    </r>
    <phoneticPr fontId="64" type="noConversion"/>
  </si>
  <si>
    <r>
      <rPr>
        <sz val="12"/>
        <color indexed="8"/>
        <rFont val="標楷體"/>
        <family val="4"/>
        <charset val="136"/>
      </rPr>
      <t>文化體驗</t>
    </r>
    <phoneticPr fontId="64" type="noConversion"/>
  </si>
  <si>
    <r>
      <rPr>
        <sz val="12"/>
        <color indexed="8"/>
        <rFont val="標楷體"/>
        <family val="4"/>
        <charset val="136"/>
      </rPr>
      <t>實驗設計</t>
    </r>
    <phoneticPr fontId="64" type="noConversion"/>
  </si>
  <si>
    <r>
      <rPr>
        <sz val="12"/>
        <color indexed="8"/>
        <rFont val="標楷體"/>
        <family val="4"/>
        <charset val="136"/>
      </rPr>
      <t>行為研究</t>
    </r>
    <phoneticPr fontId="64" type="noConversion"/>
  </si>
  <si>
    <r>
      <rPr>
        <sz val="12"/>
        <color indexed="8"/>
        <rFont val="標楷體"/>
        <family val="4"/>
        <charset val="136"/>
      </rPr>
      <t>政策與法規</t>
    </r>
    <phoneticPr fontId="64" type="noConversion"/>
  </si>
  <si>
    <r>
      <rPr>
        <sz val="12"/>
        <color indexed="8"/>
        <rFont val="標楷體"/>
        <family val="4"/>
        <charset val="136"/>
      </rPr>
      <t>服務業經營管理</t>
    </r>
    <phoneticPr fontId="64" type="noConversion"/>
  </si>
  <si>
    <r>
      <rPr>
        <sz val="12"/>
        <color indexed="8"/>
        <rFont val="標楷體"/>
        <family val="4"/>
        <charset val="136"/>
      </rPr>
      <t>合</t>
    </r>
    <r>
      <rPr>
        <sz val="12"/>
        <color indexed="8"/>
        <rFont val="Arial"/>
        <family val="2"/>
      </rPr>
      <t xml:space="preserve">             </t>
    </r>
    <r>
      <rPr>
        <sz val="12"/>
        <color indexed="8"/>
        <rFont val="標楷體"/>
        <family val="4"/>
        <charset val="136"/>
      </rPr>
      <t>計</t>
    </r>
    <phoneticPr fontId="64" type="noConversion"/>
  </si>
  <si>
    <r>
      <rPr>
        <sz val="12"/>
        <color indexed="8"/>
        <rFont val="標楷體"/>
        <family val="4"/>
        <charset val="136"/>
      </rPr>
      <t>合</t>
    </r>
    <r>
      <rPr>
        <sz val="12"/>
        <color indexed="8"/>
        <rFont val="Arial"/>
        <family val="2"/>
      </rPr>
      <t xml:space="preserve">                 </t>
    </r>
    <r>
      <rPr>
        <sz val="12"/>
        <color indexed="8"/>
        <rFont val="標楷體"/>
        <family val="4"/>
        <charset val="136"/>
      </rPr>
      <t>計</t>
    </r>
    <phoneticPr fontId="64" type="noConversion"/>
  </si>
  <si>
    <r>
      <rPr>
        <sz val="12"/>
        <color indexed="8"/>
        <rFont val="標楷體"/>
        <family val="4"/>
        <charset val="136"/>
      </rPr>
      <t>備</t>
    </r>
    <r>
      <rPr>
        <sz val="12"/>
        <color indexed="8"/>
        <rFont val="Arial"/>
        <family val="2"/>
      </rPr>
      <t xml:space="preserve">   </t>
    </r>
    <r>
      <rPr>
        <sz val="12"/>
        <color indexed="8"/>
        <rFont val="標楷體"/>
        <family val="4"/>
        <charset val="136"/>
      </rPr>
      <t>註</t>
    </r>
    <phoneticPr fontId="64" type="noConversion"/>
  </si>
  <si>
    <r>
      <t>1.</t>
    </r>
    <r>
      <rPr>
        <sz val="12"/>
        <color indexed="8"/>
        <rFont val="標楷體"/>
        <family val="4"/>
        <charset val="136"/>
      </rPr>
      <t>休閒事業研究所碩士</t>
    </r>
    <r>
      <rPr>
        <sz val="12"/>
        <rFont val="標楷體"/>
        <family val="4"/>
        <charset val="136"/>
      </rPr>
      <t>班最低畢業總學分至少為</t>
    </r>
    <r>
      <rPr>
        <sz val="12"/>
        <rFont val="Arial"/>
        <family val="2"/>
      </rPr>
      <t>39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含碩士論文</t>
    </r>
    <r>
      <rPr>
        <sz val="12"/>
        <rFont val="Arial"/>
        <family val="2"/>
      </rPr>
      <t>6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)</t>
    </r>
    <r>
      <rPr>
        <sz val="12"/>
        <rFont val="標楷體"/>
        <family val="4"/>
        <charset val="136"/>
      </rPr>
      <t>。
（必修</t>
    </r>
    <r>
      <rPr>
        <sz val="12"/>
        <rFont val="Arial"/>
        <family val="2"/>
      </rPr>
      <t>13</t>
    </r>
    <r>
      <rPr>
        <sz val="12"/>
        <rFont val="標楷體"/>
        <family val="4"/>
        <charset val="136"/>
      </rPr>
      <t>學分、專業選修</t>
    </r>
    <r>
      <rPr>
        <sz val="12"/>
        <rFont val="Arial"/>
        <family val="2"/>
      </rPr>
      <t>20</t>
    </r>
    <r>
      <rPr>
        <sz val="12"/>
        <rFont val="標楷體"/>
        <family val="4"/>
        <charset val="136"/>
      </rPr>
      <t>學分、論文</t>
    </r>
    <r>
      <rPr>
        <sz val="12"/>
        <rFont val="Arial"/>
        <family val="2"/>
      </rPr>
      <t>6</t>
    </r>
    <r>
      <rPr>
        <sz val="12"/>
        <rFont val="標楷體"/>
        <family val="4"/>
        <charset val="136"/>
      </rPr>
      <t xml:space="preserve">學分）。
</t>
    </r>
    <r>
      <rPr>
        <sz val="12"/>
        <rFont val="Arial"/>
        <family val="2"/>
      </rPr>
      <t>2.</t>
    </r>
    <r>
      <rPr>
        <sz val="12"/>
        <rFont val="標楷體"/>
        <family val="4"/>
        <charset val="136"/>
      </rPr>
      <t>每學期修課之學分數不得少於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學分或多於</t>
    </r>
    <r>
      <rPr>
        <sz val="12"/>
        <rFont val="Arial"/>
        <family val="2"/>
      </rPr>
      <t>13</t>
    </r>
    <r>
      <rPr>
        <sz val="12"/>
        <rFont val="標楷體"/>
        <family val="4"/>
        <charset val="136"/>
      </rPr>
      <t xml:space="preserve">學分。
</t>
    </r>
    <r>
      <rPr>
        <sz val="12"/>
        <rFont val="Arial"/>
        <family val="2"/>
      </rPr>
      <t>3.</t>
    </r>
    <r>
      <rPr>
        <sz val="12"/>
        <rFont val="標楷體"/>
        <family val="4"/>
        <charset val="136"/>
      </rPr>
      <t>論文在第二學年上下學期各必修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學分，且論文口試通過後一次授予</t>
    </r>
    <r>
      <rPr>
        <sz val="12"/>
        <rFont val="Arial"/>
        <family val="2"/>
      </rPr>
      <t>6</t>
    </r>
    <r>
      <rPr>
        <sz val="12"/>
        <rFont val="標楷體"/>
        <family val="4"/>
        <charset val="136"/>
      </rPr>
      <t>學分成績</t>
    </r>
    <r>
      <rPr>
        <sz val="12"/>
        <rFont val="Arial"/>
        <family val="2"/>
      </rPr>
      <t xml:space="preserve"> (</t>
    </r>
    <r>
      <rPr>
        <sz val="12"/>
        <rFont val="標楷體"/>
        <family val="4"/>
        <charset val="136"/>
      </rPr>
      <t>延修同學論文為必修，論文口試通過後一次授予</t>
    </r>
    <r>
      <rPr>
        <sz val="12"/>
        <rFont val="Arial"/>
        <family val="2"/>
      </rPr>
      <t>6</t>
    </r>
    <r>
      <rPr>
        <sz val="12"/>
        <rFont val="標楷體"/>
        <family val="4"/>
        <charset val="136"/>
      </rPr>
      <t>學分成績</t>
    </r>
    <r>
      <rPr>
        <sz val="12"/>
        <rFont val="Arial"/>
        <family val="2"/>
      </rPr>
      <t>)</t>
    </r>
    <r>
      <rPr>
        <sz val="12"/>
        <rFont val="標楷體"/>
        <family val="4"/>
        <charset val="136"/>
      </rPr>
      <t xml:space="preserve">。
</t>
    </r>
    <r>
      <rPr>
        <sz val="12"/>
        <rFont val="Arial"/>
        <family val="2"/>
      </rPr>
      <t>4.</t>
    </r>
    <r>
      <rPr>
        <sz val="12"/>
        <rFont val="標楷體"/>
        <family val="4"/>
        <charset val="136"/>
      </rPr>
      <t>畢業前至少投稿</t>
    </r>
    <r>
      <rPr>
        <sz val="12"/>
        <rFont val="Arial"/>
        <family val="2"/>
      </rPr>
      <t>2</t>
    </r>
    <r>
      <rPr>
        <sz val="12"/>
        <rFont val="標楷體"/>
        <family val="4"/>
        <charset val="136"/>
      </rPr>
      <t>篇專業論文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第一作者</t>
    </r>
    <r>
      <rPr>
        <sz val="12"/>
        <rFont val="Arial"/>
        <family val="2"/>
      </rPr>
      <t>)</t>
    </r>
    <r>
      <rPr>
        <sz val="12"/>
        <rFont val="標楷體"/>
        <family val="4"/>
        <charset val="136"/>
      </rPr>
      <t>於國內或國外學術會議或期刊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具審查機制</t>
    </r>
    <r>
      <rPr>
        <sz val="12"/>
        <rFont val="Arial"/>
        <family val="2"/>
      </rPr>
      <t>)</t>
    </r>
    <r>
      <rPr>
        <sz val="12"/>
        <rFont val="標楷體"/>
        <family val="4"/>
        <charset val="136"/>
      </rPr>
      <t>，如未能即時刊載，得由指導教授具名申請補繳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在第二學年上學期時要完成研討會發表，在第二學年下學期時要完成校外研討會發表</t>
    </r>
    <r>
      <rPr>
        <sz val="12"/>
        <rFont val="Arial"/>
        <family val="2"/>
      </rPr>
      <t>)</t>
    </r>
    <r>
      <rPr>
        <sz val="12"/>
        <rFont val="標楷體"/>
        <family val="4"/>
        <charset val="136"/>
      </rPr>
      <t xml:space="preserve">。
</t>
    </r>
    <r>
      <rPr>
        <sz val="12"/>
        <rFont val="Arial"/>
        <family val="2"/>
      </rPr>
      <t>5.</t>
    </r>
    <r>
      <rPr>
        <sz val="12"/>
        <rFont val="標楷體"/>
        <family val="4"/>
        <charset val="136"/>
      </rPr>
      <t>畢業前應通過英語要求之基本門檻，根據</t>
    </r>
    <r>
      <rPr>
        <sz val="12"/>
        <rFont val="Arial"/>
        <family val="2"/>
      </rPr>
      <t>CEF</t>
    </r>
    <r>
      <rPr>
        <sz val="12"/>
        <rFont val="標楷體"/>
        <family val="4"/>
        <charset val="136"/>
      </rPr>
      <t>語言能力參考指標標準，須通過以下任一
考試</t>
    </r>
    <r>
      <rPr>
        <sz val="12"/>
        <rFont val="Arial"/>
        <family val="2"/>
      </rPr>
      <t>(TOEIC</t>
    </r>
    <r>
      <rPr>
        <sz val="12"/>
        <rFont val="標楷體"/>
        <family val="4"/>
        <charset val="136"/>
      </rPr>
      <t>、</t>
    </r>
    <r>
      <rPr>
        <sz val="12"/>
        <rFont val="Arial"/>
        <family val="2"/>
      </rPr>
      <t>TOEFL</t>
    </r>
    <r>
      <rPr>
        <sz val="12"/>
        <rFont val="標楷體"/>
        <family val="4"/>
        <charset val="136"/>
      </rPr>
      <t>、</t>
    </r>
    <r>
      <rPr>
        <sz val="12"/>
        <rFont val="Arial"/>
        <family val="2"/>
      </rPr>
      <t>GEPT</t>
    </r>
    <r>
      <rPr>
        <sz val="12"/>
        <rFont val="標楷體"/>
        <family val="4"/>
        <charset val="136"/>
      </rPr>
      <t>、</t>
    </r>
    <r>
      <rPr>
        <sz val="12"/>
        <rFont val="Arial"/>
        <family val="2"/>
      </rPr>
      <t>CSEPT</t>
    </r>
    <r>
      <rPr>
        <sz val="12"/>
        <rFont val="標楷體"/>
        <family val="4"/>
        <charset val="136"/>
      </rPr>
      <t>、</t>
    </r>
    <r>
      <rPr>
        <sz val="12"/>
        <rFont val="Arial"/>
        <family val="2"/>
      </rPr>
      <t>IELTS</t>
    </r>
    <r>
      <rPr>
        <sz val="12"/>
        <rFont val="標楷體"/>
        <family val="4"/>
        <charset val="136"/>
      </rPr>
      <t>、</t>
    </r>
    <r>
      <rPr>
        <sz val="12"/>
        <rFont val="Arial"/>
        <family val="2"/>
      </rPr>
      <t>CBT</t>
    </r>
    <r>
      <rPr>
        <sz val="12"/>
        <rFont val="標楷體"/>
        <family val="4"/>
        <charset val="136"/>
      </rPr>
      <t>及</t>
    </r>
    <r>
      <rPr>
        <sz val="12"/>
        <rFont val="Arial"/>
        <family val="2"/>
      </rPr>
      <t>IBT</t>
    </r>
    <r>
      <rPr>
        <sz val="12"/>
        <rFont val="標楷體"/>
        <family val="4"/>
        <charset val="136"/>
      </rPr>
      <t>等</t>
    </r>
    <r>
      <rPr>
        <sz val="12"/>
        <rFont val="Arial"/>
        <family val="2"/>
      </rPr>
      <t>)</t>
    </r>
    <r>
      <rPr>
        <sz val="12"/>
        <rFont val="標楷體"/>
        <family val="4"/>
        <charset val="136"/>
      </rPr>
      <t>的中級以上</t>
    </r>
    <r>
      <rPr>
        <sz val="12"/>
        <rFont val="Arial"/>
        <family val="2"/>
      </rPr>
      <t>Threshold</t>
    </r>
    <r>
      <rPr>
        <sz val="12"/>
        <color indexed="8"/>
        <rFont val="標楷體"/>
        <family val="4"/>
        <charset val="136"/>
      </rPr>
      <t>。</t>
    </r>
    <r>
      <rPr>
        <sz val="12"/>
        <color rgb="FFFF0000"/>
        <rFont val="標楷體"/>
        <family val="4"/>
        <charset val="136"/>
      </rPr>
      <t>未通過門檻者，需至大學部選修滿</t>
    </r>
    <r>
      <rPr>
        <sz val="12"/>
        <color rgb="FFFF0000"/>
        <rFont val="Arial"/>
        <family val="2"/>
      </rPr>
      <t>4</t>
    </r>
    <r>
      <rPr>
        <sz val="12"/>
        <color rgb="FFFF0000"/>
        <rFont val="標楷體"/>
        <family val="4"/>
        <charset val="136"/>
      </rPr>
      <t>學分英文課程。</t>
    </r>
    <r>
      <rPr>
        <sz val="12"/>
        <color indexed="8"/>
        <rFont val="Arial"/>
        <family val="2"/>
      </rPr>
      <t xml:space="preserve">
6.</t>
    </r>
    <r>
      <rPr>
        <sz val="12"/>
        <color indexed="8"/>
        <rFont val="標楷體"/>
        <family val="4"/>
        <charset val="136"/>
      </rPr>
      <t xml:space="preserve">在第二學年下學期時要完成論文口試，須經畢業資格審查通過後辦理。。
</t>
    </r>
    <r>
      <rPr>
        <sz val="12"/>
        <color indexed="8"/>
        <rFont val="Arial"/>
        <family val="2"/>
      </rPr>
      <t>7.</t>
    </r>
    <r>
      <rPr>
        <sz val="12"/>
        <color indexed="8"/>
        <rFont val="標楷體"/>
        <family val="4"/>
        <charset val="136"/>
      </rPr>
      <t>其餘未說明之處，依學校規則辦理。</t>
    </r>
    <phoneticPr fontId="64" type="noConversion"/>
  </si>
  <si>
    <t>院選修</t>
    <phoneticPr fontId="64" type="noConversion"/>
  </si>
  <si>
    <r>
      <rPr>
        <sz val="9"/>
        <color theme="1"/>
        <rFont val="標楷體"/>
        <family val="4"/>
        <charset val="136"/>
      </rPr>
      <t>中階職場專業日語</t>
    </r>
    <phoneticPr fontId="64" type="noConversion"/>
  </si>
  <si>
    <r>
      <rPr>
        <sz val="9"/>
        <color theme="1"/>
        <rFont val="標楷體"/>
        <family val="4"/>
        <charset val="136"/>
      </rPr>
      <t>中階職場專業英語</t>
    </r>
    <phoneticPr fontId="64" type="noConversion"/>
  </si>
  <si>
    <r>
      <rPr>
        <sz val="10"/>
        <color theme="1"/>
        <rFont val="標楷體"/>
        <family val="4"/>
        <charset val="136"/>
      </rPr>
      <t>高階職場專業日語</t>
    </r>
    <phoneticPr fontId="64" type="noConversion"/>
  </si>
  <si>
    <r>
      <rPr>
        <sz val="10"/>
        <color theme="1"/>
        <rFont val="標楷體"/>
        <family val="4"/>
        <charset val="136"/>
      </rPr>
      <t>高階職場專業英語</t>
    </r>
    <phoneticPr fontId="64" type="noConversion"/>
  </si>
  <si>
    <r>
      <rPr>
        <sz val="9"/>
        <color theme="1"/>
        <rFont val="標楷體"/>
        <family val="4"/>
        <charset val="136"/>
      </rPr>
      <t>飯店應用日語會話</t>
    </r>
    <phoneticPr fontId="64" type="noConversion"/>
  </si>
  <si>
    <r>
      <rPr>
        <sz val="10"/>
        <color theme="1"/>
        <rFont val="標楷體"/>
        <family val="4"/>
        <charset val="136"/>
      </rPr>
      <t>職場實用日語會話</t>
    </r>
    <phoneticPr fontId="64" type="noConversion"/>
  </si>
  <si>
    <r>
      <rPr>
        <sz val="9"/>
        <color theme="1"/>
        <rFont val="標楷體"/>
        <family val="4"/>
        <charset val="136"/>
      </rPr>
      <t>進階飯店應用日語會話</t>
    </r>
    <phoneticPr fontId="64" type="noConversion"/>
  </si>
  <si>
    <r>
      <rPr>
        <sz val="10"/>
        <color theme="1"/>
        <rFont val="標楷體"/>
        <family val="4"/>
        <charset val="136"/>
      </rPr>
      <t>進階職場實用日語會話</t>
    </r>
    <phoneticPr fontId="64" type="noConversion"/>
  </si>
  <si>
    <r>
      <rPr>
        <sz val="10"/>
        <color indexed="8"/>
        <rFont val="標楷體"/>
        <family val="4"/>
        <charset val="136"/>
      </rPr>
      <t>類別學分小計</t>
    </r>
  </si>
  <si>
    <r>
      <rPr>
        <sz val="10"/>
        <rFont val="標楷體"/>
        <family val="4"/>
        <charset val="136"/>
      </rPr>
      <t>序號</t>
    </r>
  </si>
  <si>
    <r>
      <t>1.</t>
    </r>
    <r>
      <rPr>
        <sz val="8"/>
        <color indexed="10"/>
        <rFont val="標楷體"/>
        <family val="4"/>
        <charset val="136"/>
      </rPr>
      <t>共同外語課程需修滿</t>
    </r>
    <r>
      <rPr>
        <sz val="8"/>
        <color indexed="10"/>
        <rFont val="Arial"/>
        <family val="2"/>
      </rPr>
      <t>6</t>
    </r>
    <r>
      <rPr>
        <sz val="8"/>
        <color indexed="10"/>
        <rFont val="標楷體"/>
        <family val="4"/>
        <charset val="136"/>
      </rPr>
      <t xml:space="preserve">學分，學生於修課前即可選擇「英語」或「日語」為外語課程。
</t>
    </r>
    <r>
      <rPr>
        <sz val="8"/>
        <color indexed="10"/>
        <rFont val="Arial"/>
        <family val="2"/>
      </rPr>
      <t>2.</t>
    </r>
    <r>
      <rPr>
        <sz val="8"/>
        <color indexed="10"/>
        <rFont val="標楷體"/>
        <family val="4"/>
        <charset val="136"/>
      </rPr>
      <t>選定語言後，可交換和異動語言，但以一次為限。欲異動語言者，需考量是否具該語言之基礎。</t>
    </r>
    <phoneticPr fontId="64" type="noConversion"/>
  </si>
  <si>
    <r>
      <t>106.03.29 105</t>
    </r>
    <r>
      <rPr>
        <sz val="10"/>
        <color indexed="8"/>
        <rFont val="標楷體"/>
        <family val="4"/>
        <charset val="136"/>
      </rPr>
      <t>學年度第</t>
    </r>
    <r>
      <rPr>
        <sz val="10"/>
        <color indexed="8"/>
        <rFont val="Arial"/>
        <family val="2"/>
      </rPr>
      <t>2</t>
    </r>
    <r>
      <rPr>
        <sz val="10"/>
        <color indexed="8"/>
        <rFont val="標楷體"/>
        <family val="4"/>
        <charset val="136"/>
      </rPr>
      <t>學期第</t>
    </r>
    <r>
      <rPr>
        <sz val="10"/>
        <color indexed="8"/>
        <rFont val="Arial"/>
        <family val="2"/>
      </rPr>
      <t>1</t>
    </r>
    <r>
      <rPr>
        <sz val="10"/>
        <color indexed="8"/>
        <rFont val="標楷體"/>
        <family val="4"/>
        <charset val="136"/>
      </rPr>
      <t>次校課程發展委員會會議通過</t>
    </r>
    <phoneticPr fontId="63" type="noConversion"/>
  </si>
  <si>
    <r>
      <t>106.03.29 105</t>
    </r>
    <r>
      <rPr>
        <sz val="10"/>
        <color indexed="8"/>
        <rFont val="標楷體"/>
        <family val="4"/>
        <charset val="136"/>
      </rPr>
      <t>學年度第</t>
    </r>
    <r>
      <rPr>
        <sz val="10"/>
        <color indexed="8"/>
        <rFont val="Arial"/>
        <family val="2"/>
      </rPr>
      <t>2</t>
    </r>
    <r>
      <rPr>
        <sz val="10"/>
        <color indexed="8"/>
        <rFont val="標楷體"/>
        <family val="4"/>
        <charset val="136"/>
      </rPr>
      <t>學期第</t>
    </r>
    <r>
      <rPr>
        <sz val="10"/>
        <color indexed="8"/>
        <rFont val="Arial"/>
        <family val="2"/>
      </rPr>
      <t>1</t>
    </r>
    <r>
      <rPr>
        <sz val="10"/>
        <color indexed="8"/>
        <rFont val="標楷體"/>
        <family val="4"/>
        <charset val="136"/>
      </rPr>
      <t>次校課程發展委員會會議通過</t>
    </r>
    <phoneticPr fontId="63" type="noConversion"/>
  </si>
  <si>
    <r>
      <rPr>
        <sz val="10"/>
        <color indexed="8"/>
        <rFont val="標楷體"/>
        <family val="4"/>
        <charset val="136"/>
      </rPr>
      <t>小計</t>
    </r>
  </si>
  <si>
    <r>
      <rPr>
        <sz val="8"/>
        <color indexed="8"/>
        <rFont val="標楷體"/>
        <family val="4"/>
        <charset val="136"/>
      </rPr>
      <t>類別學分小計</t>
    </r>
  </si>
  <si>
    <r>
      <rPr>
        <sz val="10"/>
        <color theme="1"/>
        <rFont val="標楷體"/>
        <family val="4"/>
        <charset val="136"/>
      </rPr>
      <t>高階職場專業日語</t>
    </r>
    <phoneticPr fontId="64" type="noConversion"/>
  </si>
  <si>
    <r>
      <rPr>
        <sz val="9"/>
        <color theme="1"/>
        <rFont val="標楷體"/>
        <family val="4"/>
        <charset val="136"/>
      </rPr>
      <t>飯店應用日語會話</t>
    </r>
    <phoneticPr fontId="64" type="noConversion"/>
  </si>
  <si>
    <r>
      <rPr>
        <sz val="10"/>
        <color theme="1"/>
        <rFont val="標楷體"/>
        <family val="4"/>
        <charset val="136"/>
      </rPr>
      <t>職場實用日語會話</t>
    </r>
    <phoneticPr fontId="64" type="noConversion"/>
  </si>
  <si>
    <r>
      <rPr>
        <sz val="9"/>
        <color theme="1"/>
        <rFont val="標楷體"/>
        <family val="4"/>
        <charset val="136"/>
      </rPr>
      <t>進階飯店應用日語會話</t>
    </r>
    <phoneticPr fontId="64" type="noConversion"/>
  </si>
  <si>
    <r>
      <rPr>
        <sz val="10"/>
        <color theme="1"/>
        <rFont val="標楷體"/>
        <family val="4"/>
        <charset val="136"/>
      </rPr>
      <t>進階職場實用日語會話</t>
    </r>
    <phoneticPr fontId="64" type="noConversion"/>
  </si>
  <si>
    <r>
      <t>64 / 46 (</t>
    </r>
    <r>
      <rPr>
        <sz val="12"/>
        <rFont val="標楷體"/>
        <family val="4"/>
        <charset val="136"/>
      </rPr>
      <t>時數</t>
    </r>
    <r>
      <rPr>
        <sz val="12"/>
        <rFont val="Arial"/>
        <family val="2"/>
      </rPr>
      <t>)</t>
    </r>
  </si>
  <si>
    <r>
      <t>64 / 64 (</t>
    </r>
    <r>
      <rPr>
        <sz val="12"/>
        <color theme="1"/>
        <rFont val="標楷體"/>
        <family val="4"/>
        <charset val="136"/>
      </rPr>
      <t>時數</t>
    </r>
    <r>
      <rPr>
        <sz val="12"/>
        <color theme="1"/>
        <rFont val="Arial"/>
        <family val="2"/>
      </rPr>
      <t>)</t>
    </r>
  </si>
  <si>
    <r>
      <t>107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Arial"/>
        <family val="2"/>
      </rPr>
      <t>03</t>
    </r>
    <r>
      <rPr>
        <sz val="10"/>
        <color indexed="8"/>
        <rFont val="標楷體"/>
        <family val="4"/>
        <charset val="136"/>
      </rPr>
      <t>月</t>
    </r>
    <r>
      <rPr>
        <sz val="10"/>
        <color indexed="8"/>
        <rFont val="Arial"/>
        <family val="2"/>
      </rPr>
      <t>19</t>
    </r>
    <r>
      <rPr>
        <sz val="10"/>
        <color indexed="8"/>
        <rFont val="標楷體"/>
        <family val="4"/>
        <charset val="136"/>
      </rPr>
      <t>日</t>
    </r>
    <r>
      <rPr>
        <sz val="10"/>
        <color indexed="8"/>
        <rFont val="Arial"/>
        <family val="2"/>
      </rPr>
      <t xml:space="preserve"> 106</t>
    </r>
    <r>
      <rPr>
        <sz val="10"/>
        <color indexed="8"/>
        <rFont val="標楷體"/>
        <family val="4"/>
        <charset val="136"/>
      </rPr>
      <t>學年度第</t>
    </r>
    <r>
      <rPr>
        <sz val="10"/>
        <color indexed="8"/>
        <rFont val="Arial"/>
        <family val="2"/>
      </rPr>
      <t>2</t>
    </r>
    <r>
      <rPr>
        <sz val="10"/>
        <color indexed="8"/>
        <rFont val="標楷體"/>
        <family val="4"/>
        <charset val="136"/>
      </rPr>
      <t>學期第</t>
    </r>
    <r>
      <rPr>
        <sz val="10"/>
        <color indexed="8"/>
        <rFont val="Arial"/>
        <family val="2"/>
      </rPr>
      <t>1</t>
    </r>
    <r>
      <rPr>
        <sz val="10"/>
        <color indexed="8"/>
        <rFont val="標楷體"/>
        <family val="4"/>
        <charset val="136"/>
      </rPr>
      <t>次系課程發展委員會通過</t>
    </r>
    <phoneticPr fontId="64" type="noConversion"/>
  </si>
  <si>
    <r>
      <rPr>
        <sz val="10"/>
        <rFont val="標楷體"/>
        <family val="4"/>
        <charset val="136"/>
      </rPr>
      <t>合</t>
    </r>
    <r>
      <rPr>
        <sz val="10"/>
        <rFont val="Arial"/>
        <family val="2"/>
      </rPr>
      <t xml:space="preserve">              </t>
    </r>
    <r>
      <rPr>
        <sz val="10"/>
        <rFont val="標楷體"/>
        <family val="4"/>
        <charset val="136"/>
      </rPr>
      <t>計</t>
    </r>
    <phoneticPr fontId="64" type="noConversion"/>
  </si>
  <si>
    <r>
      <rPr>
        <sz val="16"/>
        <color indexed="8"/>
        <rFont val="標楷體"/>
        <family val="4"/>
        <charset val="136"/>
      </rPr>
      <t>臺北城市科技大學【進修專校】休閒事業科</t>
    </r>
    <r>
      <rPr>
        <sz val="16"/>
        <color indexed="8"/>
        <rFont val="Arial"/>
        <family val="2"/>
      </rPr>
      <t xml:space="preserve"> </t>
    </r>
    <r>
      <rPr>
        <sz val="16"/>
        <color indexed="8"/>
        <rFont val="標楷體"/>
        <family val="4"/>
        <charset val="136"/>
      </rPr>
      <t>課程規劃表</t>
    </r>
    <r>
      <rPr>
        <sz val="16"/>
        <color indexed="8"/>
        <rFont val="Arial"/>
        <family val="2"/>
      </rPr>
      <t xml:space="preserve"> 106</t>
    </r>
    <r>
      <rPr>
        <sz val="16"/>
        <color indexed="8"/>
        <rFont val="標楷體"/>
        <family val="4"/>
        <charset val="136"/>
      </rPr>
      <t>學年度</t>
    </r>
    <phoneticPr fontId="64" type="noConversion"/>
  </si>
  <si>
    <r>
      <t>106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Arial"/>
        <family val="2"/>
      </rPr>
      <t>02</t>
    </r>
    <r>
      <rPr>
        <sz val="10"/>
        <color indexed="8"/>
        <rFont val="標楷體"/>
        <family val="4"/>
        <charset val="136"/>
      </rPr>
      <t>月</t>
    </r>
    <r>
      <rPr>
        <sz val="10"/>
        <color indexed="8"/>
        <rFont val="Arial"/>
        <family val="2"/>
      </rPr>
      <t>20</t>
    </r>
    <r>
      <rPr>
        <sz val="10"/>
        <color indexed="8"/>
        <rFont val="標楷體"/>
        <family val="4"/>
        <charset val="136"/>
      </rPr>
      <t>日</t>
    </r>
    <r>
      <rPr>
        <sz val="10"/>
        <color indexed="8"/>
        <rFont val="Arial"/>
        <family val="2"/>
      </rPr>
      <t xml:space="preserve"> 105</t>
    </r>
    <r>
      <rPr>
        <sz val="10"/>
        <color indexed="8"/>
        <rFont val="標楷體"/>
        <family val="4"/>
        <charset val="136"/>
      </rPr>
      <t>學年度第</t>
    </r>
    <r>
      <rPr>
        <sz val="10"/>
        <color indexed="8"/>
        <rFont val="Arial"/>
        <family val="2"/>
      </rPr>
      <t>2</t>
    </r>
    <r>
      <rPr>
        <sz val="10"/>
        <color indexed="8"/>
        <rFont val="標楷體"/>
        <family val="4"/>
        <charset val="136"/>
      </rPr>
      <t>學期第</t>
    </r>
    <r>
      <rPr>
        <sz val="10"/>
        <color indexed="8"/>
        <rFont val="Arial"/>
        <family val="2"/>
      </rPr>
      <t>1</t>
    </r>
    <r>
      <rPr>
        <sz val="10"/>
        <color indexed="8"/>
        <rFont val="標楷體"/>
        <family val="4"/>
        <charset val="136"/>
      </rPr>
      <t xml:space="preserve">次系課程發展委員會會議修訂
</t>
    </r>
    <r>
      <rPr>
        <sz val="10"/>
        <color indexed="8"/>
        <rFont val="Arial"/>
        <family val="2"/>
      </rPr>
      <t>106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Arial"/>
        <family val="2"/>
      </rPr>
      <t>03</t>
    </r>
    <r>
      <rPr>
        <sz val="10"/>
        <color indexed="8"/>
        <rFont val="標楷體"/>
        <family val="4"/>
        <charset val="136"/>
      </rPr>
      <t>月</t>
    </r>
    <r>
      <rPr>
        <sz val="10"/>
        <color indexed="8"/>
        <rFont val="Arial"/>
        <family val="2"/>
      </rPr>
      <t>16</t>
    </r>
    <r>
      <rPr>
        <sz val="10"/>
        <color indexed="8"/>
        <rFont val="標楷體"/>
        <family val="4"/>
        <charset val="136"/>
      </rPr>
      <t>日</t>
    </r>
    <r>
      <rPr>
        <sz val="10"/>
        <color indexed="8"/>
        <rFont val="Arial"/>
        <family val="2"/>
      </rPr>
      <t xml:space="preserve"> 105</t>
    </r>
    <r>
      <rPr>
        <sz val="10"/>
        <color indexed="8"/>
        <rFont val="標楷體"/>
        <family val="4"/>
        <charset val="136"/>
      </rPr>
      <t>學年度第</t>
    </r>
    <r>
      <rPr>
        <sz val="10"/>
        <color indexed="8"/>
        <rFont val="Arial"/>
        <family val="2"/>
      </rPr>
      <t>2</t>
    </r>
    <r>
      <rPr>
        <sz val="10"/>
        <color indexed="8"/>
        <rFont val="標楷體"/>
        <family val="4"/>
        <charset val="136"/>
      </rPr>
      <t>學期第</t>
    </r>
    <r>
      <rPr>
        <sz val="10"/>
        <color indexed="8"/>
        <rFont val="Arial"/>
        <family val="2"/>
      </rPr>
      <t>1</t>
    </r>
    <r>
      <rPr>
        <sz val="10"/>
        <color indexed="8"/>
        <rFont val="標楷體"/>
        <family val="4"/>
        <charset val="136"/>
      </rPr>
      <t xml:space="preserve">次院課程發展委員會審議修訂
</t>
    </r>
    <r>
      <rPr>
        <sz val="10"/>
        <color indexed="8"/>
        <rFont val="Arial"/>
        <family val="2"/>
      </rPr>
      <t>106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Arial"/>
        <family val="2"/>
      </rPr>
      <t>03</t>
    </r>
    <r>
      <rPr>
        <sz val="10"/>
        <color indexed="8"/>
        <rFont val="標楷體"/>
        <family val="4"/>
        <charset val="136"/>
      </rPr>
      <t>月</t>
    </r>
    <r>
      <rPr>
        <sz val="10"/>
        <color indexed="8"/>
        <rFont val="Arial"/>
        <family val="2"/>
      </rPr>
      <t>29</t>
    </r>
    <r>
      <rPr>
        <sz val="10"/>
        <color indexed="8"/>
        <rFont val="標楷體"/>
        <family val="4"/>
        <charset val="136"/>
      </rPr>
      <t>日</t>
    </r>
    <r>
      <rPr>
        <sz val="10"/>
        <color indexed="8"/>
        <rFont val="Arial"/>
        <family val="2"/>
      </rPr>
      <t xml:space="preserve"> 105</t>
    </r>
    <r>
      <rPr>
        <sz val="10"/>
        <color indexed="8"/>
        <rFont val="標楷體"/>
        <family val="4"/>
        <charset val="136"/>
      </rPr>
      <t>學年度第</t>
    </r>
    <r>
      <rPr>
        <sz val="10"/>
        <color indexed="8"/>
        <rFont val="Arial"/>
        <family val="2"/>
      </rPr>
      <t>2</t>
    </r>
    <r>
      <rPr>
        <sz val="10"/>
        <color indexed="8"/>
        <rFont val="標楷體"/>
        <family val="4"/>
        <charset val="136"/>
      </rPr>
      <t>學期第</t>
    </r>
    <r>
      <rPr>
        <sz val="10"/>
        <color indexed="8"/>
        <rFont val="Arial"/>
        <family val="2"/>
      </rPr>
      <t>1</t>
    </r>
    <r>
      <rPr>
        <sz val="10"/>
        <color indexed="8"/>
        <rFont val="標楷體"/>
        <family val="4"/>
        <charset val="136"/>
      </rPr>
      <t>次校課程發展委員會審議審查</t>
    </r>
    <phoneticPr fontId="64" type="noConversion"/>
  </si>
  <si>
    <r>
      <rPr>
        <sz val="16"/>
        <rFont val="標楷體"/>
        <family val="4"/>
        <charset val="136"/>
      </rPr>
      <t>臺北城市科技大學【進修學院】進二技</t>
    </r>
    <r>
      <rPr>
        <sz val="16"/>
        <rFont val="Arial"/>
        <family val="2"/>
      </rPr>
      <t xml:space="preserve"> </t>
    </r>
    <r>
      <rPr>
        <sz val="16"/>
        <rFont val="標楷體"/>
        <family val="4"/>
        <charset val="136"/>
      </rPr>
      <t>休閒事業系課程表</t>
    </r>
    <r>
      <rPr>
        <sz val="14"/>
        <rFont val="Arial"/>
        <family val="2"/>
      </rPr>
      <t>(106</t>
    </r>
    <r>
      <rPr>
        <sz val="14"/>
        <rFont val="標楷體"/>
        <family val="4"/>
        <charset val="136"/>
      </rPr>
      <t>入學適用</t>
    </r>
    <r>
      <rPr>
        <sz val="14"/>
        <rFont val="Arial"/>
        <family val="2"/>
      </rPr>
      <t>)</t>
    </r>
    <phoneticPr fontId="64" type="noConversion"/>
  </si>
  <si>
    <r>
      <t>106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>02</t>
    </r>
    <r>
      <rPr>
        <sz val="10"/>
        <rFont val="標楷體"/>
        <family val="4"/>
        <charset val="136"/>
      </rPr>
      <t>月</t>
    </r>
    <r>
      <rPr>
        <sz val="10"/>
        <rFont val="Arial"/>
        <family val="2"/>
      </rPr>
      <t>20</t>
    </r>
    <r>
      <rPr>
        <sz val="10"/>
        <rFont val="標楷體"/>
        <family val="4"/>
        <charset val="136"/>
      </rPr>
      <t>日</t>
    </r>
    <r>
      <rPr>
        <sz val="10"/>
        <rFont val="Arial"/>
        <family val="2"/>
      </rPr>
      <t>105</t>
    </r>
    <r>
      <rPr>
        <sz val="10"/>
        <rFont val="標楷體"/>
        <family val="4"/>
        <charset val="136"/>
      </rPr>
      <t>學年度第</t>
    </r>
    <r>
      <rPr>
        <sz val="10"/>
        <rFont val="Arial"/>
        <family val="2"/>
      </rPr>
      <t>2</t>
    </r>
    <r>
      <rPr>
        <sz val="10"/>
        <rFont val="標楷體"/>
        <family val="4"/>
        <charset val="136"/>
      </rPr>
      <t>學期第</t>
    </r>
    <r>
      <rPr>
        <sz val="10"/>
        <rFont val="Arial"/>
        <family val="2"/>
      </rPr>
      <t>1</t>
    </r>
    <r>
      <rPr>
        <sz val="10"/>
        <rFont val="標楷體"/>
        <family val="4"/>
        <charset val="136"/>
      </rPr>
      <t>次系課程發展委員會會議通過</t>
    </r>
    <phoneticPr fontId="64" type="noConversion"/>
  </si>
  <si>
    <r>
      <t>106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>03</t>
    </r>
    <r>
      <rPr>
        <sz val="10"/>
        <rFont val="標楷體"/>
        <family val="4"/>
        <charset val="136"/>
      </rPr>
      <t>月</t>
    </r>
    <r>
      <rPr>
        <sz val="10"/>
        <rFont val="Arial"/>
        <family val="2"/>
      </rPr>
      <t>16</t>
    </r>
    <r>
      <rPr>
        <sz val="10"/>
        <rFont val="標楷體"/>
        <family val="4"/>
        <charset val="136"/>
      </rPr>
      <t>日</t>
    </r>
    <r>
      <rPr>
        <sz val="10"/>
        <rFont val="Arial"/>
        <family val="2"/>
      </rPr>
      <t>105</t>
    </r>
    <r>
      <rPr>
        <sz val="10"/>
        <rFont val="標楷體"/>
        <family val="4"/>
        <charset val="136"/>
      </rPr>
      <t>學年度第</t>
    </r>
    <r>
      <rPr>
        <sz val="10"/>
        <rFont val="Arial"/>
        <family val="2"/>
      </rPr>
      <t>2</t>
    </r>
    <r>
      <rPr>
        <sz val="10"/>
        <rFont val="標楷體"/>
        <family val="4"/>
        <charset val="136"/>
      </rPr>
      <t>學期第</t>
    </r>
    <r>
      <rPr>
        <sz val="10"/>
        <rFont val="Arial"/>
        <family val="2"/>
      </rPr>
      <t>1</t>
    </r>
    <r>
      <rPr>
        <sz val="10"/>
        <rFont val="標楷體"/>
        <family val="4"/>
        <charset val="136"/>
      </rPr>
      <t>次院課程發展委員會會議通過</t>
    </r>
    <phoneticPr fontId="64" type="noConversion"/>
  </si>
  <si>
    <r>
      <t>106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>03</t>
    </r>
    <r>
      <rPr>
        <sz val="10"/>
        <rFont val="標楷體"/>
        <family val="4"/>
        <charset val="136"/>
      </rPr>
      <t>月</t>
    </r>
    <r>
      <rPr>
        <sz val="10"/>
        <rFont val="Arial"/>
        <family val="2"/>
      </rPr>
      <t>29</t>
    </r>
    <r>
      <rPr>
        <sz val="10"/>
        <rFont val="標楷體"/>
        <family val="4"/>
        <charset val="136"/>
      </rPr>
      <t>日</t>
    </r>
    <r>
      <rPr>
        <sz val="10"/>
        <rFont val="Arial"/>
        <family val="2"/>
      </rPr>
      <t>105</t>
    </r>
    <r>
      <rPr>
        <sz val="10"/>
        <rFont val="標楷體"/>
        <family val="4"/>
        <charset val="136"/>
      </rPr>
      <t>學年度第</t>
    </r>
    <r>
      <rPr>
        <sz val="10"/>
        <rFont val="Arial"/>
        <family val="2"/>
      </rPr>
      <t>2</t>
    </r>
    <r>
      <rPr>
        <sz val="10"/>
        <rFont val="標楷體"/>
        <family val="4"/>
        <charset val="136"/>
      </rPr>
      <t>學期第</t>
    </r>
    <r>
      <rPr>
        <sz val="10"/>
        <rFont val="Arial"/>
        <family val="2"/>
      </rPr>
      <t>1</t>
    </r>
    <r>
      <rPr>
        <sz val="10"/>
        <rFont val="標楷體"/>
        <family val="4"/>
        <charset val="136"/>
      </rPr>
      <t>次校課程發展委員會會議通過</t>
    </r>
    <phoneticPr fontId="64" type="noConversion"/>
  </si>
  <si>
    <r>
      <rPr>
        <sz val="12"/>
        <rFont val="標楷體"/>
        <family val="4"/>
        <charset val="136"/>
      </rPr>
      <t>類</t>
    </r>
    <r>
      <rPr>
        <sz val="12"/>
        <rFont val="Arial"/>
        <family val="2"/>
      </rPr>
      <t xml:space="preserve">        </t>
    </r>
    <r>
      <rPr>
        <sz val="12"/>
        <rFont val="標楷體"/>
        <family val="4"/>
        <charset val="136"/>
      </rPr>
      <t>別</t>
    </r>
    <phoneticPr fontId="64" type="noConversion"/>
  </si>
  <si>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 xml:space="preserve">  </t>
    </r>
    <r>
      <rPr>
        <sz val="12"/>
        <rFont val="標楷體"/>
        <family val="4"/>
        <charset val="136"/>
      </rPr>
      <t>年</t>
    </r>
    <r>
      <rPr>
        <sz val="12"/>
        <rFont val="Arial"/>
        <family val="2"/>
      </rPr>
      <t xml:space="preserve">  </t>
    </r>
    <r>
      <rPr>
        <sz val="12"/>
        <rFont val="標楷體"/>
        <family val="4"/>
        <charset val="136"/>
      </rPr>
      <t>級</t>
    </r>
    <phoneticPr fontId="64" type="noConversion"/>
  </si>
  <si>
    <r>
      <rPr>
        <sz val="12"/>
        <rFont val="標楷體"/>
        <family val="4"/>
        <charset val="136"/>
      </rPr>
      <t>四</t>
    </r>
    <r>
      <rPr>
        <sz val="12"/>
        <rFont val="Arial"/>
        <family val="2"/>
      </rPr>
      <t xml:space="preserve">  </t>
    </r>
    <r>
      <rPr>
        <sz val="12"/>
        <rFont val="標楷體"/>
        <family val="4"/>
        <charset val="136"/>
      </rPr>
      <t>年</t>
    </r>
    <r>
      <rPr>
        <sz val="12"/>
        <rFont val="Arial"/>
        <family val="2"/>
      </rPr>
      <t xml:space="preserve">  </t>
    </r>
    <r>
      <rPr>
        <sz val="12"/>
        <rFont val="標楷體"/>
        <family val="4"/>
        <charset val="136"/>
      </rPr>
      <t>級</t>
    </r>
    <phoneticPr fontId="64" type="noConversion"/>
  </si>
  <si>
    <r>
      <rPr>
        <sz val="12"/>
        <rFont val="標楷體"/>
        <family val="4"/>
        <charset val="136"/>
      </rPr>
      <t>科目</t>
    </r>
    <phoneticPr fontId="64" type="noConversion"/>
  </si>
  <si>
    <r>
      <rPr>
        <sz val="12"/>
        <rFont val="標楷體"/>
        <family val="4"/>
        <charset val="136"/>
      </rPr>
      <t>上學期</t>
    </r>
    <phoneticPr fontId="64" type="noConversion"/>
  </si>
  <si>
    <r>
      <rPr>
        <sz val="12"/>
        <rFont val="標楷體"/>
        <family val="4"/>
        <charset val="136"/>
      </rPr>
      <t>下學期</t>
    </r>
    <phoneticPr fontId="64" type="noConversion"/>
  </si>
  <si>
    <r>
      <rPr>
        <sz val="12"/>
        <rFont val="標楷體"/>
        <family val="4"/>
        <charset val="136"/>
      </rPr>
      <t>學分</t>
    </r>
    <phoneticPr fontId="64" type="noConversion"/>
  </si>
  <si>
    <r>
      <rPr>
        <sz val="12"/>
        <rFont val="標楷體"/>
        <family val="4"/>
        <charset val="136"/>
      </rPr>
      <t>時數</t>
    </r>
    <phoneticPr fontId="64" type="noConversion"/>
  </si>
  <si>
    <r>
      <rPr>
        <sz val="16"/>
        <rFont val="標楷體"/>
        <family val="4"/>
        <charset val="136"/>
      </rPr>
      <t>臺北城市科技大學【進修學院】進二技</t>
    </r>
    <r>
      <rPr>
        <sz val="16"/>
        <rFont val="Arial"/>
        <family val="2"/>
      </rPr>
      <t xml:space="preserve"> </t>
    </r>
    <r>
      <rPr>
        <sz val="16"/>
        <rFont val="標楷體"/>
        <family val="4"/>
        <charset val="136"/>
      </rPr>
      <t>休閒事業系課程表</t>
    </r>
    <r>
      <rPr>
        <sz val="16"/>
        <rFont val="Arial"/>
        <family val="2"/>
      </rPr>
      <t>(107</t>
    </r>
    <r>
      <rPr>
        <sz val="16"/>
        <rFont val="標楷體"/>
        <family val="4"/>
        <charset val="136"/>
      </rPr>
      <t>入學適用</t>
    </r>
    <r>
      <rPr>
        <sz val="16"/>
        <rFont val="Arial"/>
        <family val="2"/>
      </rPr>
      <t>)</t>
    </r>
    <phoneticPr fontId="64" type="noConversion"/>
  </si>
  <si>
    <r>
      <t>107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>03</t>
    </r>
    <r>
      <rPr>
        <sz val="10"/>
        <rFont val="標楷體"/>
        <family val="4"/>
        <charset val="136"/>
      </rPr>
      <t>月</t>
    </r>
    <r>
      <rPr>
        <sz val="10"/>
        <rFont val="Arial"/>
        <family val="2"/>
      </rPr>
      <t>26</t>
    </r>
    <r>
      <rPr>
        <sz val="10"/>
        <rFont val="標楷體"/>
        <family val="4"/>
        <charset val="136"/>
      </rPr>
      <t>日</t>
    </r>
    <r>
      <rPr>
        <sz val="10"/>
        <rFont val="Arial"/>
        <family val="2"/>
      </rPr>
      <t>106</t>
    </r>
    <r>
      <rPr>
        <sz val="10"/>
        <rFont val="標楷體"/>
        <family val="4"/>
        <charset val="136"/>
      </rPr>
      <t>學年度第</t>
    </r>
    <r>
      <rPr>
        <sz val="10"/>
        <rFont val="Arial"/>
        <family val="2"/>
      </rPr>
      <t>2</t>
    </r>
    <r>
      <rPr>
        <sz val="10"/>
        <rFont val="標楷體"/>
        <family val="4"/>
        <charset val="136"/>
      </rPr>
      <t>學期第</t>
    </r>
    <r>
      <rPr>
        <sz val="10"/>
        <rFont val="Arial"/>
        <family val="2"/>
      </rPr>
      <t>1</t>
    </r>
    <r>
      <rPr>
        <sz val="10"/>
        <rFont val="標楷體"/>
        <family val="4"/>
        <charset val="136"/>
      </rPr>
      <t>次院課程發展委員會通過</t>
    </r>
    <phoneticPr fontId="64" type="noConversion"/>
  </si>
  <si>
    <r>
      <t>107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>04</t>
    </r>
    <r>
      <rPr>
        <sz val="10"/>
        <rFont val="標楷體"/>
        <family val="4"/>
        <charset val="136"/>
      </rPr>
      <t>月</t>
    </r>
    <r>
      <rPr>
        <sz val="10"/>
        <rFont val="Arial"/>
        <family val="2"/>
      </rPr>
      <t>12</t>
    </r>
    <r>
      <rPr>
        <sz val="10"/>
        <rFont val="標楷體"/>
        <family val="4"/>
        <charset val="136"/>
      </rPr>
      <t>日</t>
    </r>
    <r>
      <rPr>
        <sz val="10"/>
        <rFont val="Arial"/>
        <family val="2"/>
      </rPr>
      <t>106</t>
    </r>
    <r>
      <rPr>
        <sz val="10"/>
        <rFont val="標楷體"/>
        <family val="4"/>
        <charset val="136"/>
      </rPr>
      <t>學年度第</t>
    </r>
    <r>
      <rPr>
        <sz val="10"/>
        <rFont val="Arial"/>
        <family val="2"/>
      </rPr>
      <t>2</t>
    </r>
    <r>
      <rPr>
        <sz val="10"/>
        <rFont val="標楷體"/>
        <family val="4"/>
        <charset val="136"/>
      </rPr>
      <t>學期第</t>
    </r>
    <r>
      <rPr>
        <sz val="10"/>
        <rFont val="Arial"/>
        <family val="2"/>
      </rPr>
      <t>1</t>
    </r>
    <r>
      <rPr>
        <sz val="10"/>
        <rFont val="標楷體"/>
        <family val="4"/>
        <charset val="136"/>
      </rPr>
      <t>次校課程發展委員會通過</t>
    </r>
    <phoneticPr fontId="64" type="noConversion"/>
  </si>
  <si>
    <t>休閒系</t>
    <phoneticPr fontId="64" type="noConversion"/>
  </si>
  <si>
    <r>
      <rPr>
        <sz val="9"/>
        <rFont val="標楷體"/>
        <family val="4"/>
        <charset val="136"/>
      </rPr>
      <t>研究所</t>
    </r>
  </si>
  <si>
    <r>
      <rPr>
        <sz val="12"/>
        <rFont val="標楷體"/>
        <family val="4"/>
        <charset val="136"/>
      </rPr>
      <t>研究方法</t>
    </r>
  </si>
  <si>
    <r>
      <rPr>
        <sz val="12"/>
        <rFont val="標楷體"/>
        <family val="4"/>
        <charset val="136"/>
      </rPr>
      <t>必</t>
    </r>
  </si>
  <si>
    <r>
      <rPr>
        <sz val="12"/>
        <rFont val="標楷體"/>
        <family val="4"/>
        <charset val="136"/>
      </rPr>
      <t>高等研究方法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</si>
  <si>
    <r>
      <t>107</t>
    </r>
    <r>
      <rPr>
        <sz val="9"/>
        <rFont val="標楷體"/>
        <family val="4"/>
        <charset val="136"/>
      </rPr>
      <t>入學適用</t>
    </r>
  </si>
  <si>
    <r>
      <rPr>
        <sz val="12"/>
        <rFont val="標楷體"/>
        <family val="4"/>
        <charset val="136"/>
      </rPr>
      <t>應用統計分析</t>
    </r>
  </si>
  <si>
    <t>休閒系</t>
  </si>
  <si>
    <r>
      <rPr>
        <sz val="12"/>
        <rFont val="標楷體"/>
        <family val="4"/>
        <charset val="136"/>
      </rPr>
      <t>高等研究方法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</si>
  <si>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選</t>
    </r>
  </si>
  <si>
    <r>
      <rPr>
        <sz val="9"/>
        <rFont val="標楷體"/>
        <family val="4"/>
        <charset val="136"/>
      </rPr>
      <t>日四技</t>
    </r>
  </si>
  <si>
    <r>
      <t>107</t>
    </r>
    <r>
      <rPr>
        <sz val="9"/>
        <rFont val="標楷體"/>
        <family val="4"/>
        <charset val="136"/>
      </rPr>
      <t>入學
體育班適用</t>
    </r>
  </si>
  <si>
    <r>
      <rPr>
        <sz val="12"/>
        <rFont val="標楷體"/>
        <family val="4"/>
        <charset val="136"/>
      </rPr>
      <t>◎運動績優組大一體育課程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游泳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</si>
  <si>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◎休閒活動組大一體育課程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球類運動、體適能</t>
    </r>
    <r>
      <rPr>
        <sz val="12"/>
        <rFont val="Arial"/>
        <family val="2"/>
      </rPr>
      <t>)</t>
    </r>
  </si>
  <si>
    <r>
      <t>5.</t>
    </r>
    <r>
      <rPr>
        <sz val="8"/>
        <rFont val="標楷體"/>
        <family val="4"/>
        <charset val="136"/>
      </rPr>
      <t>畢業前應通過英語要求之基本門檻，
根據</t>
    </r>
    <r>
      <rPr>
        <sz val="8"/>
        <rFont val="Arial"/>
        <family val="2"/>
      </rPr>
      <t>CEF</t>
    </r>
    <r>
      <rPr>
        <sz val="8"/>
        <rFont val="標楷體"/>
        <family val="4"/>
        <charset val="136"/>
      </rPr>
      <t>語言能力參考指標標準，須通過以下任一考試</t>
    </r>
    <r>
      <rPr>
        <sz val="8"/>
        <rFont val="Arial"/>
        <family val="2"/>
      </rPr>
      <t>(TOEIC</t>
    </r>
    <r>
      <rPr>
        <sz val="8"/>
        <rFont val="標楷體"/>
        <family val="4"/>
        <charset val="136"/>
      </rPr>
      <t>、</t>
    </r>
    <r>
      <rPr>
        <sz val="8"/>
        <rFont val="Arial"/>
        <family val="2"/>
      </rPr>
      <t>TOEFL</t>
    </r>
    <r>
      <rPr>
        <sz val="8"/>
        <rFont val="標楷體"/>
        <family val="4"/>
        <charset val="136"/>
      </rPr>
      <t>、</t>
    </r>
    <r>
      <rPr>
        <sz val="8"/>
        <rFont val="Arial"/>
        <family val="2"/>
      </rPr>
      <t>GEPT</t>
    </r>
    <r>
      <rPr>
        <sz val="8"/>
        <rFont val="標楷體"/>
        <family val="4"/>
        <charset val="136"/>
      </rPr>
      <t>、</t>
    </r>
    <r>
      <rPr>
        <sz val="8"/>
        <rFont val="Arial"/>
        <family val="2"/>
      </rPr>
      <t>CSEPT</t>
    </r>
    <r>
      <rPr>
        <sz val="8"/>
        <rFont val="標楷體"/>
        <family val="4"/>
        <charset val="136"/>
      </rPr>
      <t>、</t>
    </r>
    <r>
      <rPr>
        <sz val="8"/>
        <rFont val="Arial"/>
        <family val="2"/>
      </rPr>
      <t>IELTS</t>
    </r>
    <r>
      <rPr>
        <sz val="8"/>
        <rFont val="標楷體"/>
        <family val="4"/>
        <charset val="136"/>
      </rPr>
      <t>、</t>
    </r>
    <r>
      <rPr>
        <sz val="8"/>
        <rFont val="Arial"/>
        <family val="2"/>
      </rPr>
      <t>CBT</t>
    </r>
    <r>
      <rPr>
        <sz val="8"/>
        <rFont val="標楷體"/>
        <family val="4"/>
        <charset val="136"/>
      </rPr>
      <t>及</t>
    </r>
    <r>
      <rPr>
        <sz val="8"/>
        <rFont val="Arial"/>
        <family val="2"/>
      </rPr>
      <t>IBT</t>
    </r>
    <r>
      <rPr>
        <sz val="8"/>
        <rFont val="標楷體"/>
        <family val="4"/>
        <charset val="136"/>
      </rPr>
      <t>等</t>
    </r>
    <r>
      <rPr>
        <sz val="8"/>
        <rFont val="Arial"/>
        <family val="2"/>
      </rPr>
      <t>)</t>
    </r>
    <r>
      <rPr>
        <sz val="8"/>
        <rFont val="標楷體"/>
        <family val="4"/>
        <charset val="136"/>
      </rPr>
      <t>的中級以上</t>
    </r>
    <r>
      <rPr>
        <sz val="8"/>
        <rFont val="Arial"/>
        <family val="2"/>
      </rPr>
      <t>Threshold</t>
    </r>
    <r>
      <rPr>
        <sz val="8"/>
        <rFont val="標楷體"/>
        <family val="4"/>
        <charset val="136"/>
      </rPr>
      <t>。未通過門檻者，須至大學部選修滿</t>
    </r>
    <r>
      <rPr>
        <sz val="8"/>
        <rFont val="Arial"/>
        <family val="2"/>
      </rPr>
      <t>4</t>
    </r>
    <r>
      <rPr>
        <sz val="8"/>
        <rFont val="標楷體"/>
        <family val="4"/>
        <charset val="136"/>
      </rPr>
      <t>學分英文課程。</t>
    </r>
    <phoneticPr fontId="63" type="noConversion"/>
  </si>
  <si>
    <t>最低畢業學分數：72學分</t>
    <phoneticPr fontId="64" type="noConversion"/>
  </si>
  <si>
    <t>※每週授課上限16小時；下限9小時</t>
    <phoneticPr fontId="64" type="noConversion"/>
  </si>
  <si>
    <t>專業至少應選修：32學分</t>
    <phoneticPr fontId="64" type="noConversion"/>
  </si>
  <si>
    <t>合              計</t>
    <phoneticPr fontId="64" type="noConversion"/>
  </si>
  <si>
    <t>小          計</t>
    <phoneticPr fontId="64" type="noConversion"/>
  </si>
  <si>
    <t>小          計</t>
    <phoneticPr fontId="64" type="noConversion"/>
  </si>
  <si>
    <t>餐飲創業實務講座(二)</t>
    <phoneticPr fontId="64" type="noConversion"/>
  </si>
  <si>
    <t>創意烘焙製作</t>
    <phoneticPr fontId="64" type="noConversion"/>
  </si>
  <si>
    <t>服務業管理</t>
    <phoneticPr fontId="64" type="noConversion"/>
  </si>
  <si>
    <t>酒類調製與品評</t>
    <phoneticPr fontId="64" type="noConversion"/>
  </si>
  <si>
    <t>茶道賞析</t>
    <phoneticPr fontId="64" type="noConversion"/>
  </si>
  <si>
    <t>國際烹調</t>
    <phoneticPr fontId="64" type="noConversion"/>
  </si>
  <si>
    <t>桌邊服勤</t>
    <phoneticPr fontId="64" type="noConversion"/>
  </si>
  <si>
    <t>日本料理</t>
    <phoneticPr fontId="64" type="noConversion"/>
  </si>
  <si>
    <t>餐廳規劃與設計</t>
    <phoneticPr fontId="64" type="noConversion"/>
  </si>
  <si>
    <t>宴會管理</t>
    <phoneticPr fontId="64" type="noConversion"/>
  </si>
  <si>
    <t>中國茶文化</t>
    <phoneticPr fontId="64" type="noConversion"/>
  </si>
  <si>
    <r>
      <t xml:space="preserve">說明：2/2  1門；4/4  </t>
    </r>
    <r>
      <rPr>
        <sz val="10"/>
        <rFont val="新細明體"/>
        <family val="1"/>
        <charset val="136"/>
      </rPr>
      <t>2</t>
    </r>
    <r>
      <rPr>
        <sz val="10"/>
        <rFont val="新細明體"/>
        <family val="1"/>
        <charset val="136"/>
      </rPr>
      <t>門</t>
    </r>
    <phoneticPr fontId="64" type="noConversion"/>
  </si>
  <si>
    <t>說明：2/2  1門；4/4  1門</t>
    <phoneticPr fontId="64" type="noConversion"/>
  </si>
  <si>
    <t>專業選修(下學期)</t>
    <phoneticPr fontId="64" type="noConversion"/>
  </si>
  <si>
    <t>說明：2/2  無</t>
    <phoneticPr fontId="64" type="noConversion"/>
  </si>
  <si>
    <t>說明：2/2  1門；4/4  1門</t>
    <phoneticPr fontId="64" type="noConversion"/>
  </si>
  <si>
    <r>
      <t xml:space="preserve">說明：2/2  </t>
    </r>
    <r>
      <rPr>
        <sz val="10"/>
        <rFont val="新細明體"/>
        <family val="1"/>
        <charset val="136"/>
      </rPr>
      <t>2</t>
    </r>
    <r>
      <rPr>
        <sz val="10"/>
        <rFont val="新細明體"/>
        <family val="1"/>
        <charset val="136"/>
      </rPr>
      <t>門</t>
    </r>
    <phoneticPr fontId="64" type="noConversion"/>
  </si>
  <si>
    <r>
      <t>說明：2/2  1門；</t>
    </r>
    <r>
      <rPr>
        <sz val="10"/>
        <rFont val="新細明體"/>
        <family val="1"/>
        <charset val="136"/>
      </rPr>
      <t>4</t>
    </r>
    <r>
      <rPr>
        <sz val="10"/>
        <rFont val="新細明體"/>
        <family val="1"/>
        <charset val="136"/>
      </rPr>
      <t>/</t>
    </r>
    <r>
      <rPr>
        <sz val="10"/>
        <rFont val="新細明體"/>
        <family val="1"/>
        <charset val="136"/>
      </rPr>
      <t>4</t>
    </r>
    <r>
      <rPr>
        <sz val="10"/>
        <rFont val="新細明體"/>
        <family val="1"/>
        <charset val="136"/>
      </rPr>
      <t xml:space="preserve"> </t>
    </r>
    <r>
      <rPr>
        <sz val="10"/>
        <rFont val="新細明體"/>
        <family val="1"/>
        <charset val="136"/>
      </rPr>
      <t xml:space="preserve"> 1</t>
    </r>
    <r>
      <rPr>
        <sz val="10"/>
        <rFont val="新細明體"/>
        <family val="1"/>
        <charset val="136"/>
      </rPr>
      <t>門</t>
    </r>
    <phoneticPr fontId="64" type="noConversion"/>
  </si>
  <si>
    <t>專業選修</t>
    <phoneticPr fontId="64" type="noConversion"/>
  </si>
  <si>
    <t>專業選修(上學期)</t>
    <phoneticPr fontId="64" type="noConversion"/>
  </si>
  <si>
    <t>專業選修(上學期)</t>
    <phoneticPr fontId="64" type="noConversion"/>
  </si>
  <si>
    <t>校訂選修科目</t>
    <phoneticPr fontId="64" type="noConversion"/>
  </si>
  <si>
    <t>餐飲新產品開發</t>
    <phoneticPr fontId="64" type="noConversion"/>
  </si>
  <si>
    <t>機能性食品</t>
    <phoneticPr fontId="64" type="noConversion"/>
  </si>
  <si>
    <t>餐飲投資評估</t>
    <phoneticPr fontId="64" type="noConversion"/>
  </si>
  <si>
    <t>餐飲行銷學</t>
    <phoneticPr fontId="64" type="noConversion"/>
  </si>
  <si>
    <t>菜單規劃與設計</t>
    <phoneticPr fontId="64" type="noConversion"/>
  </si>
  <si>
    <t>宴會料理設計與製作</t>
    <phoneticPr fontId="64" type="noConversion"/>
  </si>
  <si>
    <t>管理學</t>
    <phoneticPr fontId="64" type="noConversion"/>
  </si>
  <si>
    <t>專業及實習科目</t>
    <phoneticPr fontId="64" type="noConversion"/>
  </si>
  <si>
    <t>校          訂           必             修              科                   目</t>
    <phoneticPr fontId="64" type="noConversion"/>
  </si>
  <si>
    <t>台灣地方料理製作</t>
    <phoneticPr fontId="64" type="noConversion"/>
  </si>
  <si>
    <t>餐飲人力資源管理</t>
    <phoneticPr fontId="64" type="noConversion"/>
  </si>
  <si>
    <t>餐飲營養學</t>
    <phoneticPr fontId="64" type="noConversion"/>
  </si>
  <si>
    <t>餐飲資訊系統</t>
    <phoneticPr fontId="64" type="noConversion"/>
  </si>
  <si>
    <t>餐飲創業實務講座(一)</t>
    <phoneticPr fontId="64" type="noConversion"/>
  </si>
  <si>
    <t>蔬食料理設計與製作</t>
    <phoneticPr fontId="64" type="noConversion"/>
  </si>
  <si>
    <t>小      計</t>
  </si>
  <si>
    <t>職場禮儀與口語表達</t>
    <phoneticPr fontId="64" type="noConversion"/>
  </si>
  <si>
    <t>職場應用文</t>
    <phoneticPr fontId="64" type="noConversion"/>
  </si>
  <si>
    <t>認識多元文化</t>
    <phoneticPr fontId="64" type="noConversion"/>
  </si>
  <si>
    <t>實用外語</t>
    <phoneticPr fontId="64" type="noConversion"/>
  </si>
  <si>
    <t>一般科目</t>
    <phoneticPr fontId="64" type="noConversion"/>
  </si>
  <si>
    <t>部訂必修科目</t>
    <phoneticPr fontId="64" type="noConversion"/>
  </si>
  <si>
    <t>時數</t>
  </si>
  <si>
    <t>學分</t>
  </si>
  <si>
    <t>下</t>
    <phoneticPr fontId="64" type="noConversion"/>
  </si>
  <si>
    <t>上</t>
    <phoneticPr fontId="64" type="noConversion"/>
  </si>
  <si>
    <t>暑期</t>
    <phoneticPr fontId="64" type="noConversion"/>
  </si>
  <si>
    <t>科  目  名  稱</t>
    <phoneticPr fontId="64" type="noConversion"/>
  </si>
  <si>
    <t>第二學年</t>
  </si>
  <si>
    <t>科  目  名  稱</t>
    <phoneticPr fontId="64" type="noConversion"/>
  </si>
  <si>
    <t>暑期</t>
    <phoneticPr fontId="64" type="noConversion"/>
  </si>
  <si>
    <t>第一學年</t>
  </si>
  <si>
    <t>類別</t>
  </si>
  <si>
    <t>106-10-12_106學年度第1學期第1次系課程發展委員會審議通過</t>
    <phoneticPr fontId="64" type="noConversion"/>
  </si>
  <si>
    <t>106-03-29_105學年度第2學期第1次校課程發展委員會審議通過</t>
    <phoneticPr fontId="64" type="noConversion"/>
  </si>
  <si>
    <t>106-03-16_105學年度第2學期第1次院課程發展委員會審議通過</t>
    <phoneticPr fontId="64" type="noConversion"/>
  </si>
  <si>
    <t>106-03-08_105學年度第2學期第1次系課程發展委員會審議通過</t>
    <phoneticPr fontId="64" type="noConversion"/>
  </si>
  <si>
    <t>105-10-14_105學年度第1學期第1次系課程發展委員會審議通過</t>
    <phoneticPr fontId="64" type="noConversion"/>
  </si>
  <si>
    <t>104-03-18_103學年度第2學期第1次院課程發展委員會審議通過</t>
    <phoneticPr fontId="64" type="noConversion"/>
  </si>
  <si>
    <t>104-03-05_103學年度第2學期第1次系課程發展委員會審議通過</t>
    <phoneticPr fontId="64" type="noConversion"/>
  </si>
  <si>
    <r>
      <t>臺北城市科技大學【進修學院】餐飲管理系二技（一日）課程規劃表107</t>
    </r>
    <r>
      <rPr>
        <b/>
        <sz val="14"/>
        <rFont val="新細明體"/>
        <family val="1"/>
        <charset val="136"/>
      </rPr>
      <t>學年度</t>
    </r>
    <phoneticPr fontId="64" type="noConversion"/>
  </si>
  <si>
    <r>
      <rPr>
        <sz val="12"/>
        <color theme="1"/>
        <rFont val="標楷體"/>
        <family val="4"/>
        <charset val="136"/>
      </rPr>
      <t>※每週授課上限</t>
    </r>
    <r>
      <rPr>
        <sz val="12"/>
        <color theme="1"/>
        <rFont val="Arial"/>
        <family val="2"/>
      </rPr>
      <t>24</t>
    </r>
    <r>
      <rPr>
        <sz val="12"/>
        <color theme="1"/>
        <rFont val="標楷體"/>
        <family val="4"/>
        <charset val="136"/>
      </rPr>
      <t>小時；下限</t>
    </r>
    <r>
      <rPr>
        <sz val="12"/>
        <color theme="1"/>
        <rFont val="Arial"/>
        <family val="2"/>
      </rPr>
      <t>9</t>
    </r>
    <r>
      <rPr>
        <sz val="12"/>
        <color theme="1"/>
        <rFont val="標楷體"/>
        <family val="4"/>
        <charset val="136"/>
      </rPr>
      <t>小時</t>
    </r>
    <phoneticPr fontId="64" type="noConversion"/>
  </si>
  <si>
    <r>
      <rPr>
        <sz val="12"/>
        <color theme="1"/>
        <rFont val="標楷體"/>
        <family val="4"/>
        <charset val="136"/>
      </rPr>
      <t>最低畢業學分數</t>
    </r>
    <r>
      <rPr>
        <sz val="12"/>
        <color theme="1"/>
        <rFont val="新細明體"/>
        <family val="1"/>
        <charset val="136"/>
      </rPr>
      <t>：</t>
    </r>
    <r>
      <rPr>
        <sz val="12"/>
        <color theme="1"/>
        <rFont val="Arial"/>
        <family val="2"/>
      </rPr>
      <t>72</t>
    </r>
    <r>
      <rPr>
        <sz val="12"/>
        <color theme="1"/>
        <rFont val="標楷體"/>
        <family val="4"/>
        <charset val="136"/>
      </rPr>
      <t>學分</t>
    </r>
    <r>
      <rPr>
        <sz val="12"/>
        <color theme="1"/>
        <rFont val="Arial"/>
        <family val="2"/>
      </rPr>
      <t xml:space="preserve">   </t>
    </r>
    <phoneticPr fontId="64" type="noConversion"/>
  </si>
  <si>
    <r>
      <rPr>
        <sz val="12"/>
        <color theme="1"/>
        <rFont val="標楷體"/>
        <family val="4"/>
        <charset val="136"/>
      </rPr>
      <t>最低選修學分：</t>
    </r>
    <r>
      <rPr>
        <sz val="12"/>
        <color theme="1"/>
        <rFont val="Arial"/>
        <family val="2"/>
      </rPr>
      <t>32</t>
    </r>
    <r>
      <rPr>
        <sz val="12"/>
        <color theme="1"/>
        <rFont val="標楷體"/>
        <family val="4"/>
        <charset val="136"/>
      </rPr>
      <t>學分</t>
    </r>
    <r>
      <rPr>
        <sz val="12"/>
        <color theme="1"/>
        <rFont val="Arial"/>
        <family val="2"/>
      </rPr>
      <t xml:space="preserve"> (</t>
    </r>
    <r>
      <rPr>
        <sz val="12"/>
        <color theme="1"/>
        <rFont val="標楷體"/>
        <family val="4"/>
        <charset val="136"/>
      </rPr>
      <t>應含通識選修：</t>
    </r>
    <r>
      <rPr>
        <sz val="12"/>
        <color theme="1"/>
        <rFont val="Arial"/>
        <family val="2"/>
      </rPr>
      <t>4</t>
    </r>
    <r>
      <rPr>
        <sz val="12"/>
        <color theme="1"/>
        <rFont val="標楷體"/>
        <family val="4"/>
        <charset val="136"/>
      </rPr>
      <t>學分；專業選修至少：</t>
    </r>
    <r>
      <rPr>
        <sz val="12"/>
        <color theme="1"/>
        <rFont val="Arial"/>
        <family val="2"/>
      </rPr>
      <t>28</t>
    </r>
    <r>
      <rPr>
        <sz val="12"/>
        <color theme="1"/>
        <rFont val="標楷體"/>
        <family val="4"/>
        <charset val="136"/>
      </rPr>
      <t>學分</t>
    </r>
    <r>
      <rPr>
        <sz val="12"/>
        <color theme="1"/>
        <rFont val="Arial"/>
        <family val="2"/>
      </rPr>
      <t>)</t>
    </r>
    <phoneticPr fontId="64" type="noConversion"/>
  </si>
  <si>
    <r>
      <rPr>
        <sz val="12"/>
        <color theme="1"/>
        <rFont val="標楷體"/>
        <family val="4"/>
        <charset val="136"/>
      </rPr>
      <t>通識必修學分</t>
    </r>
    <r>
      <rPr>
        <sz val="12"/>
        <color theme="1"/>
        <rFont val="新細明體"/>
        <family val="1"/>
        <charset val="136"/>
      </rPr>
      <t>：</t>
    </r>
    <r>
      <rPr>
        <sz val="12"/>
        <color theme="1"/>
        <rFont val="Arial"/>
        <family val="2"/>
      </rPr>
      <t>8</t>
    </r>
    <r>
      <rPr>
        <sz val="12"/>
        <color theme="1"/>
        <rFont val="標楷體"/>
        <family val="4"/>
        <charset val="136"/>
      </rPr>
      <t>學分</t>
    </r>
    <r>
      <rPr>
        <sz val="12"/>
        <color theme="1"/>
        <rFont val="Arial"/>
        <family val="2"/>
      </rPr>
      <t xml:space="preserve">    </t>
    </r>
    <r>
      <rPr>
        <sz val="12"/>
        <color theme="1"/>
        <rFont val="標楷體"/>
        <family val="4"/>
        <charset val="136"/>
      </rPr>
      <t>專業必修學分：</t>
    </r>
    <r>
      <rPr>
        <sz val="12"/>
        <color theme="1"/>
        <rFont val="Arial"/>
        <family val="2"/>
      </rPr>
      <t>32</t>
    </r>
    <r>
      <rPr>
        <sz val="12"/>
        <color theme="1"/>
        <rFont val="標楷體"/>
        <family val="4"/>
        <charset val="136"/>
      </rPr>
      <t>學分</t>
    </r>
    <r>
      <rPr>
        <sz val="12"/>
        <color theme="1"/>
        <rFont val="Arial"/>
        <family val="2"/>
      </rPr>
      <t xml:space="preserve">   </t>
    </r>
    <phoneticPr fontId="64" type="noConversion"/>
  </si>
  <si>
    <r>
      <rPr>
        <sz val="12"/>
        <color theme="1"/>
        <rFont val="標楷體"/>
        <family val="4"/>
        <charset val="136"/>
      </rPr>
      <t>合計</t>
    </r>
    <phoneticPr fontId="64" type="noConversion"/>
  </si>
  <si>
    <r>
      <rPr>
        <sz val="12"/>
        <color theme="1"/>
        <rFont val="標楷體"/>
        <family val="4"/>
        <charset val="136"/>
      </rPr>
      <t>合計</t>
    </r>
    <phoneticPr fontId="64" type="noConversion"/>
  </si>
  <si>
    <r>
      <rPr>
        <sz val="12"/>
        <color indexed="8"/>
        <rFont val="標楷體"/>
        <family val="4"/>
        <charset val="136"/>
      </rPr>
      <t>通識選修</t>
    </r>
    <phoneticPr fontId="64" type="noConversion"/>
  </si>
  <si>
    <r>
      <rPr>
        <sz val="12"/>
        <color theme="1"/>
        <rFont val="標楷體"/>
        <family val="4"/>
        <charset val="136"/>
      </rPr>
      <t>通</t>
    </r>
    <r>
      <rPr>
        <sz val="12"/>
        <color theme="1"/>
        <rFont val="Arial"/>
        <family val="2"/>
      </rPr>
      <t xml:space="preserve">    </t>
    </r>
    <r>
      <rPr>
        <sz val="12"/>
        <color theme="1"/>
        <rFont val="標楷體"/>
        <family val="4"/>
        <charset val="136"/>
      </rPr>
      <t>識</t>
    </r>
    <r>
      <rPr>
        <sz val="12"/>
        <color theme="1"/>
        <rFont val="Arial"/>
        <family val="2"/>
      </rPr>
      <t xml:space="preserve">    </t>
    </r>
    <r>
      <rPr>
        <sz val="12"/>
        <color theme="1"/>
        <rFont val="標楷體"/>
        <family val="4"/>
        <charset val="136"/>
      </rPr>
      <t>選</t>
    </r>
    <r>
      <rPr>
        <sz val="12"/>
        <color theme="1"/>
        <rFont val="Arial"/>
        <family val="2"/>
      </rPr>
      <t xml:space="preserve">    </t>
    </r>
    <r>
      <rPr>
        <sz val="12"/>
        <color theme="1"/>
        <rFont val="標楷體"/>
        <family val="4"/>
        <charset val="136"/>
      </rPr>
      <t>修</t>
    </r>
    <phoneticPr fontId="64" type="noConversion"/>
  </si>
  <si>
    <r>
      <rPr>
        <sz val="12"/>
        <color theme="1"/>
        <rFont val="標楷體"/>
        <family val="4"/>
        <charset val="136"/>
      </rPr>
      <t>小計</t>
    </r>
    <phoneticPr fontId="64" type="noConversion"/>
  </si>
  <si>
    <r>
      <rPr>
        <sz val="12"/>
        <rFont val="標楷體"/>
        <family val="4"/>
        <charset val="136"/>
      </rPr>
      <t>觀光商品與廣告</t>
    </r>
    <phoneticPr fontId="64" type="noConversion"/>
  </si>
  <si>
    <r>
      <rPr>
        <sz val="12"/>
        <rFont val="標楷體"/>
        <family val="4"/>
        <charset val="136"/>
      </rPr>
      <t>進階應用日語</t>
    </r>
    <phoneticPr fontId="64" type="noConversion"/>
  </si>
  <si>
    <r>
      <rPr>
        <sz val="12"/>
        <rFont val="標楷體"/>
        <family val="4"/>
        <charset val="136"/>
      </rPr>
      <t>觀光活動設計</t>
    </r>
    <phoneticPr fontId="64" type="noConversion"/>
  </si>
  <si>
    <r>
      <rPr>
        <sz val="12"/>
        <rFont val="標楷體"/>
        <family val="4"/>
        <charset val="136"/>
      </rPr>
      <t>人際關係與溝通技巧</t>
    </r>
    <phoneticPr fontId="64" type="noConversion"/>
  </si>
  <si>
    <r>
      <rPr>
        <sz val="12"/>
        <rFont val="標楷體"/>
        <family val="4"/>
        <charset val="136"/>
      </rPr>
      <t>觀光管理新知趨勢</t>
    </r>
    <phoneticPr fontId="64" type="noConversion"/>
  </si>
  <si>
    <r>
      <rPr>
        <sz val="12"/>
        <rFont val="標楷體"/>
        <family val="4"/>
        <charset val="136"/>
      </rPr>
      <t>俱樂部經營管理</t>
    </r>
    <phoneticPr fontId="64" type="noConversion"/>
  </si>
  <si>
    <r>
      <rPr>
        <sz val="12"/>
        <rFont val="標楷體"/>
        <family val="4"/>
        <charset val="136"/>
      </rPr>
      <t>連鎖事業經營與管理</t>
    </r>
    <phoneticPr fontId="64" type="noConversion"/>
  </si>
  <si>
    <r>
      <rPr>
        <sz val="12"/>
        <rFont val="標楷體"/>
        <family val="4"/>
        <charset val="136"/>
      </rPr>
      <t>企業形象與品牌管理</t>
    </r>
    <phoneticPr fontId="64" type="noConversion"/>
  </si>
  <si>
    <r>
      <rPr>
        <sz val="12"/>
        <rFont val="標楷體"/>
        <family val="4"/>
        <charset val="136"/>
      </rPr>
      <t>旅運服務衝突管理</t>
    </r>
    <phoneticPr fontId="96" type="noConversion"/>
  </si>
  <si>
    <r>
      <rPr>
        <sz val="12"/>
        <rFont val="標楷體"/>
        <family val="4"/>
        <charset val="136"/>
      </rPr>
      <t>顧客關係管理</t>
    </r>
    <phoneticPr fontId="64" type="noConversion"/>
  </si>
  <si>
    <r>
      <rPr>
        <sz val="12"/>
        <rFont val="標楷體"/>
        <family val="4"/>
        <charset val="136"/>
      </rPr>
      <t>國民旅遊實務</t>
    </r>
    <phoneticPr fontId="96" type="noConversion"/>
  </si>
  <si>
    <r>
      <rPr>
        <sz val="12"/>
        <rFont val="標楷體"/>
        <family val="4"/>
        <charset val="136"/>
      </rPr>
      <t>實務應用日語</t>
    </r>
    <phoneticPr fontId="64" type="noConversion"/>
  </si>
  <si>
    <r>
      <rPr>
        <sz val="12"/>
        <rFont val="標楷體"/>
        <family val="4"/>
        <charset val="136"/>
      </rPr>
      <t>國際會議管理</t>
    </r>
    <phoneticPr fontId="64" type="noConversion"/>
  </si>
  <si>
    <r>
      <rPr>
        <sz val="12"/>
        <rFont val="標楷體"/>
        <family val="4"/>
        <charset val="136"/>
      </rPr>
      <t>旅館管理</t>
    </r>
    <phoneticPr fontId="64" type="noConversion"/>
  </si>
  <si>
    <r>
      <rPr>
        <sz val="12"/>
        <rFont val="標楷體"/>
        <family val="4"/>
        <charset val="136"/>
      </rPr>
      <t>創意行程規劃與設計</t>
    </r>
    <phoneticPr fontId="64" type="noConversion"/>
  </si>
  <si>
    <r>
      <rPr>
        <sz val="12"/>
        <rFont val="標楷體"/>
        <family val="4"/>
        <charset val="136"/>
      </rPr>
      <t>文化資產觀光</t>
    </r>
    <phoneticPr fontId="64" type="noConversion"/>
  </si>
  <si>
    <r>
      <rPr>
        <sz val="12"/>
        <color theme="1"/>
        <rFont val="標楷體"/>
        <family val="4"/>
        <charset val="136"/>
      </rPr>
      <t>說明：</t>
    </r>
    <r>
      <rPr>
        <sz val="12"/>
        <color theme="1"/>
        <rFont val="Arial"/>
        <family val="2"/>
      </rPr>
      <t>3/3 2</t>
    </r>
    <r>
      <rPr>
        <sz val="12"/>
        <color theme="1"/>
        <rFont val="標楷體"/>
        <family val="4"/>
        <charset val="136"/>
      </rPr>
      <t>門</t>
    </r>
    <phoneticPr fontId="64" type="noConversion"/>
  </si>
  <si>
    <r>
      <rPr>
        <sz val="12"/>
        <color theme="1"/>
        <rFont val="標楷體"/>
        <family val="4"/>
        <charset val="136"/>
      </rPr>
      <t>說明：</t>
    </r>
    <r>
      <rPr>
        <sz val="12"/>
        <color theme="1"/>
        <rFont val="Arial"/>
        <family val="2"/>
      </rPr>
      <t>2/2 2</t>
    </r>
    <r>
      <rPr>
        <sz val="12"/>
        <color theme="1"/>
        <rFont val="標楷體"/>
        <family val="4"/>
        <charset val="136"/>
      </rPr>
      <t>門；</t>
    </r>
    <r>
      <rPr>
        <sz val="12"/>
        <color theme="1"/>
        <rFont val="Arial"/>
        <family val="2"/>
      </rPr>
      <t xml:space="preserve">3/3 </t>
    </r>
    <r>
      <rPr>
        <sz val="12"/>
        <color theme="1"/>
        <rFont val="標楷體"/>
        <family val="4"/>
        <charset val="136"/>
      </rPr>
      <t>門；</t>
    </r>
    <r>
      <rPr>
        <sz val="12"/>
        <color theme="1"/>
        <rFont val="Arial"/>
        <family val="2"/>
      </rPr>
      <t>4/4 1</t>
    </r>
    <r>
      <rPr>
        <sz val="12"/>
        <color theme="1"/>
        <rFont val="標楷體"/>
        <family val="4"/>
        <charset val="136"/>
      </rPr>
      <t>門</t>
    </r>
    <phoneticPr fontId="64" type="noConversion"/>
  </si>
  <si>
    <r>
      <rPr>
        <sz val="12"/>
        <color theme="1"/>
        <rFont val="標楷體"/>
        <family val="4"/>
        <charset val="136"/>
      </rPr>
      <t>專業選修</t>
    </r>
    <r>
      <rPr>
        <sz val="12"/>
        <color theme="1"/>
        <rFont val="Arial"/>
        <family val="2"/>
      </rPr>
      <t>(</t>
    </r>
    <r>
      <rPr>
        <sz val="12"/>
        <color theme="1"/>
        <rFont val="標楷體"/>
        <family val="4"/>
        <charset val="136"/>
      </rPr>
      <t>下學期</t>
    </r>
    <r>
      <rPr>
        <sz val="12"/>
        <color theme="1"/>
        <rFont val="Arial"/>
        <family val="2"/>
      </rPr>
      <t>)</t>
    </r>
    <phoneticPr fontId="64" type="noConversion"/>
  </si>
  <si>
    <r>
      <rPr>
        <sz val="12"/>
        <color theme="1"/>
        <rFont val="標楷體"/>
        <family val="4"/>
        <charset val="136"/>
      </rPr>
      <t>說明：</t>
    </r>
    <r>
      <rPr>
        <sz val="12"/>
        <color theme="1"/>
        <rFont val="Arial"/>
        <family val="2"/>
      </rPr>
      <t>2/2 1</t>
    </r>
    <r>
      <rPr>
        <sz val="12"/>
        <color theme="1"/>
        <rFont val="標楷體"/>
        <family val="4"/>
        <charset val="136"/>
      </rPr>
      <t>門；</t>
    </r>
    <r>
      <rPr>
        <sz val="12"/>
        <color theme="1"/>
        <rFont val="Arial"/>
        <family val="2"/>
      </rPr>
      <t>3/3 1</t>
    </r>
    <r>
      <rPr>
        <sz val="12"/>
        <color theme="1"/>
        <rFont val="標楷體"/>
        <family val="4"/>
        <charset val="136"/>
      </rPr>
      <t>門；</t>
    </r>
    <r>
      <rPr>
        <sz val="12"/>
        <color theme="1"/>
        <rFont val="Arial"/>
        <family val="2"/>
      </rPr>
      <t>4/4 1</t>
    </r>
    <r>
      <rPr>
        <sz val="12"/>
        <color theme="1"/>
        <rFont val="標楷體"/>
        <family val="4"/>
        <charset val="136"/>
      </rPr>
      <t>門</t>
    </r>
    <phoneticPr fontId="64" type="noConversion"/>
  </si>
  <si>
    <r>
      <rPr>
        <sz val="12"/>
        <color theme="1"/>
        <rFont val="標楷體"/>
        <family val="4"/>
        <charset val="136"/>
      </rPr>
      <t>說明：</t>
    </r>
    <r>
      <rPr>
        <sz val="12"/>
        <color theme="1"/>
        <rFont val="Arial"/>
        <family val="2"/>
      </rPr>
      <t xml:space="preserve">2/2 </t>
    </r>
    <r>
      <rPr>
        <sz val="12"/>
        <color theme="1"/>
        <rFont val="標楷體"/>
        <family val="4"/>
        <charset val="136"/>
      </rPr>
      <t>無；</t>
    </r>
    <r>
      <rPr>
        <sz val="12"/>
        <color theme="1"/>
        <rFont val="Arial"/>
        <family val="2"/>
      </rPr>
      <t>3/3 1</t>
    </r>
    <r>
      <rPr>
        <sz val="12"/>
        <color theme="1"/>
        <rFont val="標楷體"/>
        <family val="4"/>
        <charset val="136"/>
      </rPr>
      <t>門；</t>
    </r>
    <r>
      <rPr>
        <sz val="12"/>
        <color theme="1"/>
        <rFont val="Arial"/>
        <family val="2"/>
      </rPr>
      <t>4/4 1</t>
    </r>
    <r>
      <rPr>
        <sz val="12"/>
        <color theme="1"/>
        <rFont val="標楷體"/>
        <family val="4"/>
        <charset val="136"/>
      </rPr>
      <t>門</t>
    </r>
    <phoneticPr fontId="64" type="noConversion"/>
  </si>
  <si>
    <r>
      <rPr>
        <sz val="12"/>
        <color theme="1"/>
        <rFont val="標楷體"/>
        <family val="4"/>
        <charset val="136"/>
      </rPr>
      <t>專業選修</t>
    </r>
    <r>
      <rPr>
        <sz val="12"/>
        <color theme="1"/>
        <rFont val="Arial"/>
        <family val="2"/>
      </rPr>
      <t>(</t>
    </r>
    <r>
      <rPr>
        <sz val="12"/>
        <color theme="1"/>
        <rFont val="標楷體"/>
        <family val="4"/>
        <charset val="136"/>
      </rPr>
      <t>上學期</t>
    </r>
    <r>
      <rPr>
        <sz val="12"/>
        <color theme="1"/>
        <rFont val="Arial"/>
        <family val="2"/>
      </rPr>
      <t>)</t>
    </r>
    <phoneticPr fontId="64" type="noConversion"/>
  </si>
  <si>
    <r>
      <rPr>
        <sz val="12"/>
        <color theme="1"/>
        <rFont val="標楷體"/>
        <family val="4"/>
        <charset val="136"/>
      </rPr>
      <t>專</t>
    </r>
    <r>
      <rPr>
        <sz val="12"/>
        <color theme="1"/>
        <rFont val="Arial"/>
        <family val="2"/>
      </rPr>
      <t xml:space="preserve">   </t>
    </r>
    <r>
      <rPr>
        <sz val="12"/>
        <color theme="1"/>
        <rFont val="標楷體"/>
        <family val="4"/>
        <charset val="136"/>
      </rPr>
      <t>業</t>
    </r>
    <r>
      <rPr>
        <sz val="12"/>
        <color theme="1"/>
        <rFont val="Arial"/>
        <family val="2"/>
      </rPr>
      <t xml:space="preserve">    </t>
    </r>
    <r>
      <rPr>
        <sz val="12"/>
        <color theme="1"/>
        <rFont val="標楷體"/>
        <family val="4"/>
        <charset val="136"/>
      </rPr>
      <t>選</t>
    </r>
    <r>
      <rPr>
        <sz val="12"/>
        <color theme="1"/>
        <rFont val="Arial"/>
        <family val="2"/>
      </rPr>
      <t xml:space="preserve">   </t>
    </r>
    <r>
      <rPr>
        <sz val="12"/>
        <color theme="1"/>
        <rFont val="標楷體"/>
        <family val="4"/>
        <charset val="136"/>
      </rPr>
      <t>修</t>
    </r>
    <phoneticPr fontId="64" type="noConversion"/>
  </si>
  <si>
    <r>
      <rPr>
        <sz val="12"/>
        <color theme="1"/>
        <rFont val="標楷體"/>
        <family val="4"/>
        <charset val="136"/>
      </rPr>
      <t>小計</t>
    </r>
    <phoneticPr fontId="64" type="noConversion"/>
  </si>
  <si>
    <r>
      <rPr>
        <sz val="12"/>
        <color theme="1"/>
        <rFont val="標楷體"/>
        <family val="4"/>
        <charset val="136"/>
      </rPr>
      <t>觀光消費行為學</t>
    </r>
    <phoneticPr fontId="64" type="noConversion"/>
  </si>
  <si>
    <r>
      <rPr>
        <sz val="12"/>
        <color theme="1"/>
        <rFont val="標楷體"/>
        <family val="4"/>
        <charset val="136"/>
      </rPr>
      <t>進階應用英語</t>
    </r>
    <phoneticPr fontId="64" type="noConversion"/>
  </si>
  <si>
    <r>
      <rPr>
        <sz val="12"/>
        <color theme="1"/>
        <rFont val="標楷體"/>
        <family val="4"/>
        <charset val="136"/>
      </rPr>
      <t>民宿與渡假村經營管理</t>
    </r>
    <phoneticPr fontId="64" type="noConversion"/>
  </si>
  <si>
    <r>
      <rPr>
        <sz val="12"/>
        <color theme="1"/>
        <rFont val="標楷體"/>
        <family val="4"/>
        <charset val="136"/>
      </rPr>
      <t>節慶觀光</t>
    </r>
    <phoneticPr fontId="64" type="noConversion"/>
  </si>
  <si>
    <r>
      <rPr>
        <sz val="12"/>
        <color theme="1"/>
        <rFont val="標楷體"/>
        <family val="4"/>
        <charset val="136"/>
      </rPr>
      <t>觀光電子商務</t>
    </r>
    <phoneticPr fontId="64" type="noConversion"/>
  </si>
  <si>
    <r>
      <rPr>
        <sz val="12"/>
        <color theme="1"/>
        <rFont val="標楷體"/>
        <family val="4"/>
        <charset val="136"/>
      </rPr>
      <t>休閒遊憩概論</t>
    </r>
    <phoneticPr fontId="64" type="noConversion"/>
  </si>
  <si>
    <r>
      <rPr>
        <sz val="12"/>
        <color theme="1"/>
        <rFont val="標楷體"/>
        <family val="4"/>
        <charset val="136"/>
      </rPr>
      <t>觀光實務專題</t>
    </r>
    <r>
      <rPr>
        <sz val="12"/>
        <color theme="1"/>
        <rFont val="Arial"/>
        <family val="2"/>
      </rPr>
      <t>(</t>
    </r>
    <r>
      <rPr>
        <sz val="12"/>
        <color theme="1"/>
        <rFont val="標楷體"/>
        <family val="4"/>
        <charset val="136"/>
      </rPr>
      <t>二</t>
    </r>
    <r>
      <rPr>
        <sz val="12"/>
        <color theme="1"/>
        <rFont val="Arial"/>
        <family val="2"/>
      </rPr>
      <t>)</t>
    </r>
    <phoneticPr fontId="64" type="noConversion"/>
  </si>
  <si>
    <r>
      <rPr>
        <sz val="12"/>
        <color theme="1"/>
        <rFont val="標楷體"/>
        <family val="4"/>
        <charset val="136"/>
      </rPr>
      <t>航空客運與票務</t>
    </r>
    <phoneticPr fontId="64" type="noConversion"/>
  </si>
  <si>
    <r>
      <rPr>
        <sz val="12"/>
        <color theme="1"/>
        <rFont val="標楷體"/>
        <family val="4"/>
        <charset val="136"/>
      </rPr>
      <t>觀光行銷實務</t>
    </r>
    <phoneticPr fontId="64" type="noConversion"/>
  </si>
  <si>
    <r>
      <rPr>
        <sz val="12"/>
        <color theme="1"/>
        <rFont val="標楷體"/>
        <family val="4"/>
        <charset val="136"/>
      </rPr>
      <t>實務應用英語</t>
    </r>
    <phoneticPr fontId="64" type="noConversion"/>
  </si>
  <si>
    <r>
      <rPr>
        <sz val="12"/>
        <color theme="1"/>
        <rFont val="標楷體"/>
        <family val="4"/>
        <charset val="136"/>
      </rPr>
      <t>觀光專業英語</t>
    </r>
    <phoneticPr fontId="64" type="noConversion"/>
  </si>
  <si>
    <r>
      <rPr>
        <sz val="12"/>
        <color theme="1"/>
        <rFont val="標楷體"/>
        <family val="4"/>
        <charset val="136"/>
      </rPr>
      <t>觀光多媒體應用</t>
    </r>
    <phoneticPr fontId="64" type="noConversion"/>
  </si>
  <si>
    <r>
      <rPr>
        <sz val="12"/>
        <color theme="1"/>
        <rFont val="標楷體"/>
        <family val="4"/>
        <charset val="136"/>
      </rPr>
      <t>觀光實務專題</t>
    </r>
    <r>
      <rPr>
        <sz val="12"/>
        <color theme="1"/>
        <rFont val="Arial"/>
        <family val="2"/>
      </rPr>
      <t>(</t>
    </r>
    <r>
      <rPr>
        <sz val="12"/>
        <color theme="1"/>
        <rFont val="標楷體"/>
        <family val="4"/>
        <charset val="136"/>
      </rPr>
      <t>一</t>
    </r>
    <r>
      <rPr>
        <sz val="12"/>
        <color theme="1"/>
        <rFont val="Arial"/>
        <family val="2"/>
      </rPr>
      <t>)</t>
    </r>
    <phoneticPr fontId="64" type="noConversion"/>
  </si>
  <si>
    <r>
      <rPr>
        <sz val="12"/>
        <color theme="1"/>
        <rFont val="標楷體"/>
        <family val="4"/>
        <charset val="136"/>
      </rPr>
      <t>觀光服務管理</t>
    </r>
    <phoneticPr fontId="64" type="noConversion"/>
  </si>
  <si>
    <r>
      <rPr>
        <sz val="12"/>
        <color theme="1"/>
        <rFont val="標楷體"/>
        <family val="4"/>
        <charset val="136"/>
      </rPr>
      <t>專</t>
    </r>
    <r>
      <rPr>
        <sz val="12"/>
        <color theme="1"/>
        <rFont val="Arial"/>
        <family val="2"/>
      </rPr>
      <t xml:space="preserve">   </t>
    </r>
    <r>
      <rPr>
        <sz val="12"/>
        <color theme="1"/>
        <rFont val="標楷體"/>
        <family val="4"/>
        <charset val="136"/>
      </rPr>
      <t>業</t>
    </r>
    <r>
      <rPr>
        <sz val="12"/>
        <color theme="1"/>
        <rFont val="Arial"/>
        <family val="2"/>
      </rPr>
      <t xml:space="preserve">    </t>
    </r>
    <r>
      <rPr>
        <sz val="12"/>
        <color theme="1"/>
        <rFont val="標楷體"/>
        <family val="4"/>
        <charset val="136"/>
      </rPr>
      <t>必</t>
    </r>
    <r>
      <rPr>
        <sz val="12"/>
        <color theme="1"/>
        <rFont val="Arial"/>
        <family val="2"/>
      </rPr>
      <t xml:space="preserve">   </t>
    </r>
    <r>
      <rPr>
        <sz val="12"/>
        <color theme="1"/>
        <rFont val="標楷體"/>
        <family val="4"/>
        <charset val="136"/>
      </rPr>
      <t>修</t>
    </r>
    <phoneticPr fontId="64" type="noConversion"/>
  </si>
  <si>
    <r>
      <rPr>
        <sz val="12"/>
        <rFont val="標楷體"/>
        <family val="4"/>
        <charset val="136"/>
      </rPr>
      <t>小計</t>
    </r>
    <phoneticPr fontId="64" type="noConversion"/>
  </si>
  <si>
    <r>
      <rPr>
        <sz val="12"/>
        <rFont val="標楷體"/>
        <family val="4"/>
        <charset val="136"/>
      </rPr>
      <t>職場禮儀與口語表達</t>
    </r>
    <phoneticPr fontId="106" type="noConversion"/>
  </si>
  <si>
    <r>
      <rPr>
        <sz val="12"/>
        <rFont val="標楷體"/>
        <family val="4"/>
        <charset val="136"/>
      </rPr>
      <t>實用外語</t>
    </r>
    <phoneticPr fontId="64" type="noConversion"/>
  </si>
  <si>
    <r>
      <rPr>
        <sz val="12"/>
        <rFont val="標楷體"/>
        <family val="4"/>
        <charset val="136"/>
      </rPr>
      <t>認識多元文化</t>
    </r>
    <phoneticPr fontId="106" type="noConversion"/>
  </si>
  <si>
    <r>
      <rPr>
        <sz val="12"/>
        <rFont val="標楷體"/>
        <family val="4"/>
        <charset val="136"/>
      </rPr>
      <t>職場應用文</t>
    </r>
    <phoneticPr fontId="64" type="noConversion"/>
  </si>
  <si>
    <t>通識必修</t>
    <phoneticPr fontId="64" type="noConversion"/>
  </si>
  <si>
    <r>
      <rPr>
        <sz val="12"/>
        <color theme="1"/>
        <rFont val="標楷體"/>
        <family val="4"/>
        <charset val="136"/>
      </rPr>
      <t>時數</t>
    </r>
    <phoneticPr fontId="64" type="noConversion"/>
  </si>
  <si>
    <r>
      <rPr>
        <sz val="12"/>
        <color theme="1"/>
        <rFont val="標楷體"/>
        <family val="4"/>
        <charset val="136"/>
      </rPr>
      <t>學分</t>
    </r>
    <phoneticPr fontId="64" type="noConversion"/>
  </si>
  <si>
    <r>
      <rPr>
        <sz val="12"/>
        <color theme="1"/>
        <rFont val="標楷體"/>
        <family val="4"/>
        <charset val="136"/>
      </rPr>
      <t>下學期</t>
    </r>
    <phoneticPr fontId="64" type="noConversion"/>
  </si>
  <si>
    <r>
      <rPr>
        <sz val="12"/>
        <color theme="1"/>
        <rFont val="標楷體"/>
        <family val="4"/>
        <charset val="136"/>
      </rPr>
      <t>上學期</t>
    </r>
    <phoneticPr fontId="64" type="noConversion"/>
  </si>
  <si>
    <r>
      <rPr>
        <sz val="12"/>
        <color theme="1"/>
        <rFont val="標楷體"/>
        <family val="4"/>
        <charset val="136"/>
      </rPr>
      <t>科目</t>
    </r>
    <phoneticPr fontId="64" type="noConversion"/>
  </si>
  <si>
    <r>
      <rPr>
        <sz val="12"/>
        <color theme="1"/>
        <rFont val="標楷體"/>
        <family val="4"/>
        <charset val="136"/>
      </rPr>
      <t>下學期</t>
    </r>
    <phoneticPr fontId="64" type="noConversion"/>
  </si>
  <si>
    <r>
      <rPr>
        <sz val="12"/>
        <color theme="1"/>
        <rFont val="標楷體"/>
        <family val="4"/>
        <charset val="136"/>
      </rPr>
      <t>四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標楷體"/>
        <family val="4"/>
        <charset val="136"/>
      </rPr>
      <t>級</t>
    </r>
    <phoneticPr fontId="64" type="noConversion"/>
  </si>
  <si>
    <r>
      <rPr>
        <sz val="12"/>
        <color theme="1"/>
        <rFont val="標楷體"/>
        <family val="4"/>
        <charset val="136"/>
      </rPr>
      <t>三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標楷體"/>
        <family val="4"/>
        <charset val="136"/>
      </rPr>
      <t>級</t>
    </r>
    <phoneticPr fontId="64" type="noConversion"/>
  </si>
  <si>
    <r>
      <rPr>
        <sz val="12"/>
        <color theme="1"/>
        <rFont val="標楷體"/>
        <family val="4"/>
        <charset val="136"/>
      </rPr>
      <t>類</t>
    </r>
    <r>
      <rPr>
        <sz val="12"/>
        <color theme="1"/>
        <rFont val="Arial"/>
        <family val="2"/>
      </rPr>
      <t xml:space="preserve">        </t>
    </r>
    <r>
      <rPr>
        <sz val="12"/>
        <color theme="1"/>
        <rFont val="標楷體"/>
        <family val="4"/>
        <charset val="136"/>
      </rPr>
      <t>別</t>
    </r>
    <phoneticPr fontId="64" type="noConversion"/>
  </si>
  <si>
    <r>
      <t>107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>04</t>
    </r>
    <r>
      <rPr>
        <sz val="10"/>
        <rFont val="標楷體"/>
        <family val="4"/>
        <charset val="136"/>
      </rPr>
      <t>月</t>
    </r>
    <r>
      <rPr>
        <sz val="10"/>
        <rFont val="Arial"/>
        <family val="2"/>
      </rPr>
      <t>12</t>
    </r>
    <r>
      <rPr>
        <sz val="10"/>
        <rFont val="標楷體"/>
        <family val="4"/>
        <charset val="136"/>
      </rPr>
      <t>日</t>
    </r>
    <r>
      <rPr>
        <sz val="10"/>
        <rFont val="Arial"/>
        <family val="2"/>
      </rPr>
      <t>106</t>
    </r>
    <r>
      <rPr>
        <sz val="10"/>
        <rFont val="標楷體"/>
        <family val="4"/>
        <charset val="136"/>
      </rPr>
      <t>學年度第</t>
    </r>
    <r>
      <rPr>
        <sz val="10"/>
        <rFont val="Arial"/>
        <family val="2"/>
      </rPr>
      <t>2</t>
    </r>
    <r>
      <rPr>
        <sz val="10"/>
        <rFont val="標楷體"/>
        <family val="4"/>
        <charset val="136"/>
      </rPr>
      <t>學期第</t>
    </r>
    <r>
      <rPr>
        <sz val="10"/>
        <rFont val="Arial"/>
        <family val="2"/>
      </rPr>
      <t>1</t>
    </r>
    <r>
      <rPr>
        <sz val="10"/>
        <rFont val="標楷體"/>
        <family val="4"/>
        <charset val="136"/>
      </rPr>
      <t>次校課程發展委員會通過</t>
    </r>
    <phoneticPr fontId="96" type="noConversion"/>
  </si>
  <si>
    <r>
      <t>107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>03</t>
    </r>
    <r>
      <rPr>
        <sz val="10"/>
        <rFont val="標楷體"/>
        <family val="4"/>
        <charset val="136"/>
      </rPr>
      <t>月</t>
    </r>
    <r>
      <rPr>
        <sz val="10"/>
        <rFont val="Arial"/>
        <family val="2"/>
      </rPr>
      <t>26</t>
    </r>
    <r>
      <rPr>
        <sz val="10"/>
        <rFont val="標楷體"/>
        <family val="4"/>
        <charset val="136"/>
      </rPr>
      <t>日</t>
    </r>
    <r>
      <rPr>
        <sz val="10"/>
        <rFont val="Arial"/>
        <family val="2"/>
      </rPr>
      <t>106</t>
    </r>
    <r>
      <rPr>
        <sz val="10"/>
        <rFont val="標楷體"/>
        <family val="4"/>
        <charset val="136"/>
      </rPr>
      <t>學年度第</t>
    </r>
    <r>
      <rPr>
        <sz val="10"/>
        <rFont val="Arial"/>
        <family val="2"/>
      </rPr>
      <t>2</t>
    </r>
    <r>
      <rPr>
        <sz val="10"/>
        <rFont val="標楷體"/>
        <family val="4"/>
        <charset val="136"/>
      </rPr>
      <t>學期第</t>
    </r>
    <r>
      <rPr>
        <sz val="10"/>
        <rFont val="Arial"/>
        <family val="2"/>
      </rPr>
      <t>1</t>
    </r>
    <r>
      <rPr>
        <sz val="10"/>
        <rFont val="標楷體"/>
        <family val="4"/>
        <charset val="136"/>
      </rPr>
      <t>次院課程發展委員會通過</t>
    </r>
    <phoneticPr fontId="96" type="noConversion"/>
  </si>
  <si>
    <r>
      <t>107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>03</t>
    </r>
    <r>
      <rPr>
        <sz val="10"/>
        <rFont val="標楷體"/>
        <family val="4"/>
        <charset val="136"/>
      </rPr>
      <t>月</t>
    </r>
    <r>
      <rPr>
        <sz val="10"/>
        <rFont val="Arial"/>
        <family val="2"/>
      </rPr>
      <t>19</t>
    </r>
    <r>
      <rPr>
        <sz val="10"/>
        <rFont val="標楷體"/>
        <family val="4"/>
        <charset val="136"/>
      </rPr>
      <t>日</t>
    </r>
    <r>
      <rPr>
        <sz val="10"/>
        <rFont val="Arial"/>
        <family val="2"/>
      </rPr>
      <t>106</t>
    </r>
    <r>
      <rPr>
        <sz val="10"/>
        <rFont val="標楷體"/>
        <family val="4"/>
        <charset val="136"/>
      </rPr>
      <t>學年度第</t>
    </r>
    <r>
      <rPr>
        <sz val="10"/>
        <rFont val="Arial"/>
        <family val="2"/>
      </rPr>
      <t>2</t>
    </r>
    <r>
      <rPr>
        <sz val="10"/>
        <rFont val="標楷體"/>
        <family val="4"/>
        <charset val="136"/>
      </rPr>
      <t>學期第</t>
    </r>
    <r>
      <rPr>
        <sz val="10"/>
        <rFont val="Arial"/>
        <family val="2"/>
      </rPr>
      <t>1</t>
    </r>
    <r>
      <rPr>
        <sz val="10"/>
        <rFont val="標楷體"/>
        <family val="4"/>
        <charset val="136"/>
      </rPr>
      <t>次系課程發展委員會通過</t>
    </r>
    <phoneticPr fontId="96" type="noConversion"/>
  </si>
  <si>
    <r>
      <rPr>
        <b/>
        <sz val="14"/>
        <color theme="1"/>
        <rFont val="標楷體"/>
        <family val="4"/>
        <charset val="136"/>
      </rPr>
      <t>臺北城市科技大學【進修學院】進二技</t>
    </r>
    <r>
      <rPr>
        <b/>
        <sz val="14"/>
        <color theme="1"/>
        <rFont val="Arial"/>
        <family val="2"/>
      </rPr>
      <t xml:space="preserve">  </t>
    </r>
    <r>
      <rPr>
        <b/>
        <sz val="14"/>
        <color theme="1"/>
        <rFont val="標楷體"/>
        <family val="4"/>
        <charset val="136"/>
      </rPr>
      <t>觀光事業系</t>
    </r>
    <r>
      <rPr>
        <b/>
        <sz val="14"/>
        <color theme="1"/>
        <rFont val="Arial"/>
        <family val="2"/>
      </rPr>
      <t xml:space="preserve"> </t>
    </r>
    <r>
      <rPr>
        <b/>
        <sz val="14"/>
        <color theme="1"/>
        <rFont val="標楷體"/>
        <family val="4"/>
        <charset val="136"/>
      </rPr>
      <t>課程規劃表</t>
    </r>
    <r>
      <rPr>
        <b/>
        <sz val="14"/>
        <color theme="1"/>
        <rFont val="Arial"/>
        <family val="2"/>
      </rPr>
      <t xml:space="preserve">  (107</t>
    </r>
    <r>
      <rPr>
        <b/>
        <sz val="14"/>
        <color theme="1"/>
        <rFont val="標楷體"/>
        <family val="4"/>
        <charset val="136"/>
      </rPr>
      <t>學年入學適用</t>
    </r>
    <r>
      <rPr>
        <b/>
        <sz val="14"/>
        <color theme="1"/>
        <rFont val="Arial"/>
        <family val="2"/>
      </rPr>
      <t>)</t>
    </r>
    <phoneticPr fontId="64" type="noConversion"/>
  </si>
  <si>
    <r>
      <rPr>
        <sz val="10"/>
        <rFont val="標楷體"/>
        <family val="4"/>
        <charset val="136"/>
      </rPr>
      <t>時數</t>
    </r>
    <phoneticPr fontId="64" type="noConversion"/>
  </si>
  <si>
    <r>
      <rPr>
        <sz val="10"/>
        <rFont val="標楷體"/>
        <family val="4"/>
        <charset val="136"/>
      </rPr>
      <t>學分</t>
    </r>
    <phoneticPr fontId="64" type="noConversion"/>
  </si>
  <si>
    <r>
      <rPr>
        <sz val="12"/>
        <rFont val="標楷體"/>
        <family val="4"/>
        <charset val="136"/>
      </rPr>
      <t>科目名稱</t>
    </r>
    <phoneticPr fontId="64" type="noConversion"/>
  </si>
  <si>
    <r>
      <rPr>
        <sz val="12"/>
        <rFont val="標楷體"/>
        <family val="4"/>
        <charset val="136"/>
      </rPr>
      <t>最低選修學分</t>
    </r>
    <r>
      <rPr>
        <sz val="12"/>
        <rFont val="Arial"/>
        <family val="2"/>
      </rPr>
      <t xml:space="preserve"> 32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應含通識選修</t>
    </r>
    <r>
      <rPr>
        <sz val="12"/>
        <rFont val="Arial"/>
        <family val="2"/>
      </rPr>
      <t>4</t>
    </r>
    <r>
      <rPr>
        <sz val="12"/>
        <rFont val="標楷體"/>
        <family val="4"/>
        <charset val="136"/>
      </rPr>
      <t>學分；專業選修至少</t>
    </r>
    <r>
      <rPr>
        <sz val="12"/>
        <rFont val="Arial"/>
        <family val="2"/>
      </rPr>
      <t xml:space="preserve"> 28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)</t>
    </r>
    <phoneticPr fontId="64" type="noConversion"/>
  </si>
  <si>
    <r>
      <rPr>
        <sz val="12"/>
        <rFont val="標楷體"/>
        <family val="4"/>
        <charset val="136"/>
      </rPr>
      <t>通識必修學分</t>
    </r>
    <r>
      <rPr>
        <sz val="12"/>
        <rFont val="Arial"/>
        <family val="2"/>
      </rPr>
      <t>8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 xml:space="preserve">   </t>
    </r>
    <r>
      <rPr>
        <sz val="12"/>
        <rFont val="標楷體"/>
        <family val="4"/>
        <charset val="136"/>
      </rPr>
      <t>專業必修學分</t>
    </r>
    <r>
      <rPr>
        <sz val="12"/>
        <rFont val="Arial"/>
        <family val="2"/>
      </rPr>
      <t xml:space="preserve"> 32 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 xml:space="preserve">   </t>
    </r>
    <phoneticPr fontId="64" type="noConversion"/>
  </si>
  <si>
    <r>
      <rPr>
        <sz val="12"/>
        <rFont val="標楷體"/>
        <family val="4"/>
        <charset val="136"/>
      </rPr>
      <t>天然物美妝品</t>
    </r>
    <phoneticPr fontId="64" type="noConversion"/>
  </si>
  <si>
    <r>
      <rPr>
        <sz val="12"/>
        <rFont val="標楷體"/>
        <family val="4"/>
        <charset val="136"/>
      </rPr>
      <t>畢業學分至少</t>
    </r>
    <r>
      <rPr>
        <sz val="12"/>
        <rFont val="Arial"/>
        <family val="2"/>
      </rPr>
      <t>72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 xml:space="preserve">   </t>
    </r>
    <phoneticPr fontId="64" type="noConversion"/>
  </si>
  <si>
    <r>
      <rPr>
        <sz val="12"/>
        <rFont val="標楷體"/>
        <family val="4"/>
        <charset val="136"/>
      </rPr>
      <t>企畫提案與簡報</t>
    </r>
    <phoneticPr fontId="64" type="noConversion"/>
  </si>
  <si>
    <r>
      <rPr>
        <b/>
        <sz val="12"/>
        <rFont val="標楷體"/>
        <family val="4"/>
        <charset val="136"/>
      </rPr>
      <t>合計</t>
    </r>
    <phoneticPr fontId="64" type="noConversion"/>
  </si>
  <si>
    <r>
      <rPr>
        <sz val="12"/>
        <rFont val="標楷體"/>
        <family val="4"/>
        <charset val="136"/>
      </rPr>
      <t>生技美妝品</t>
    </r>
    <phoneticPr fontId="64" type="noConversion"/>
  </si>
  <si>
    <r>
      <rPr>
        <sz val="12"/>
        <rFont val="標楷體"/>
        <family val="4"/>
        <charset val="136"/>
      </rPr>
      <t>醫學美容概論</t>
    </r>
    <phoneticPr fontId="64" type="noConversion"/>
  </si>
  <si>
    <r>
      <rPr>
        <sz val="12"/>
        <rFont val="標楷體"/>
        <family val="4"/>
        <charset val="136"/>
      </rPr>
      <t>美妝品</t>
    </r>
    <r>
      <rPr>
        <sz val="12"/>
        <rFont val="Arial"/>
        <family val="2"/>
      </rPr>
      <t>GMP</t>
    </r>
    <phoneticPr fontId="64" type="noConversion"/>
  </si>
  <si>
    <r>
      <rPr>
        <sz val="12"/>
        <rFont val="標楷體"/>
        <family val="4"/>
        <charset val="136"/>
      </rPr>
      <t>人力資源管理</t>
    </r>
    <phoneticPr fontId="64" type="noConversion"/>
  </si>
  <si>
    <r>
      <rPr>
        <sz val="12"/>
        <rFont val="標楷體"/>
        <family val="4"/>
        <charset val="136"/>
      </rPr>
      <t>通識選修</t>
    </r>
    <phoneticPr fontId="64" type="noConversion"/>
  </si>
  <si>
    <r>
      <rPr>
        <sz val="12"/>
        <rFont val="標楷體"/>
        <family val="4"/>
        <charset val="136"/>
      </rPr>
      <t>通</t>
    </r>
    <r>
      <rPr>
        <sz val="12"/>
        <rFont val="Arial"/>
        <family val="2"/>
      </rPr>
      <t xml:space="preserve">    </t>
    </r>
    <r>
      <rPr>
        <sz val="12"/>
        <rFont val="標楷體"/>
        <family val="4"/>
        <charset val="136"/>
      </rPr>
      <t>識</t>
    </r>
    <r>
      <rPr>
        <sz val="12"/>
        <rFont val="Arial"/>
        <family val="2"/>
      </rPr>
      <t xml:space="preserve">    </t>
    </r>
    <r>
      <rPr>
        <sz val="12"/>
        <rFont val="標楷體"/>
        <family val="4"/>
        <charset val="136"/>
      </rPr>
      <t>選</t>
    </r>
    <r>
      <rPr>
        <sz val="12"/>
        <rFont val="Arial"/>
        <family val="2"/>
      </rPr>
      <t xml:space="preserve">    </t>
    </r>
    <r>
      <rPr>
        <sz val="12"/>
        <rFont val="標楷體"/>
        <family val="4"/>
        <charset val="136"/>
      </rPr>
      <t>修</t>
    </r>
    <phoneticPr fontId="64" type="noConversion"/>
  </si>
  <si>
    <r>
      <rPr>
        <sz val="12"/>
        <rFont val="標楷體"/>
        <family val="4"/>
        <charset val="136"/>
      </rPr>
      <t>美妝品有效性評估</t>
    </r>
    <phoneticPr fontId="64" type="noConversion"/>
  </si>
  <si>
    <r>
      <rPr>
        <sz val="12"/>
        <rFont val="標楷體"/>
        <family val="4"/>
        <charset val="136"/>
      </rPr>
      <t>特殊化妝</t>
    </r>
    <phoneticPr fontId="64" type="noConversion"/>
  </si>
  <si>
    <r>
      <rPr>
        <sz val="12"/>
        <rFont val="標楷體"/>
        <family val="4"/>
        <charset val="136"/>
      </rPr>
      <t>整體造型創意設計</t>
    </r>
    <phoneticPr fontId="64" type="noConversion"/>
  </si>
  <si>
    <r>
      <rPr>
        <sz val="12"/>
        <rFont val="標楷體"/>
        <family val="4"/>
        <charset val="136"/>
      </rPr>
      <t>職場安全與衛生</t>
    </r>
    <phoneticPr fontId="64" type="noConversion"/>
  </si>
  <si>
    <r>
      <rPr>
        <sz val="12"/>
        <rFont val="標楷體"/>
        <family val="4"/>
        <charset val="136"/>
      </rPr>
      <t>自然療法</t>
    </r>
    <phoneticPr fontId="64" type="noConversion"/>
  </si>
  <si>
    <r>
      <rPr>
        <sz val="12"/>
        <rFont val="標楷體"/>
        <family val="4"/>
        <charset val="136"/>
      </rPr>
      <t>專業選修</t>
    </r>
    <phoneticPr fontId="64" type="noConversion"/>
  </si>
  <si>
    <r>
      <rPr>
        <sz val="12"/>
        <rFont val="標楷體"/>
        <family val="4"/>
        <charset val="136"/>
      </rPr>
      <t>專</t>
    </r>
    <r>
      <rPr>
        <sz val="12"/>
        <rFont val="Arial"/>
        <family val="2"/>
      </rPr>
      <t xml:space="preserve">   </t>
    </r>
    <r>
      <rPr>
        <sz val="12"/>
        <rFont val="標楷體"/>
        <family val="4"/>
        <charset val="136"/>
      </rPr>
      <t>業</t>
    </r>
    <r>
      <rPr>
        <sz val="12"/>
        <rFont val="Arial"/>
        <family val="2"/>
      </rPr>
      <t xml:space="preserve">    </t>
    </r>
    <r>
      <rPr>
        <sz val="12"/>
        <rFont val="標楷體"/>
        <family val="4"/>
        <charset val="136"/>
      </rPr>
      <t>選</t>
    </r>
    <r>
      <rPr>
        <sz val="12"/>
        <rFont val="Arial"/>
        <family val="2"/>
      </rPr>
      <t xml:space="preserve">   </t>
    </r>
    <r>
      <rPr>
        <sz val="12"/>
        <rFont val="標楷體"/>
        <family val="4"/>
        <charset val="136"/>
      </rPr>
      <t>修</t>
    </r>
    <phoneticPr fontId="64" type="noConversion"/>
  </si>
  <si>
    <r>
      <rPr>
        <sz val="12"/>
        <rFont val="標楷體"/>
        <family val="4"/>
        <charset val="136"/>
      </rPr>
      <t>進階藝術指甲</t>
    </r>
    <phoneticPr fontId="64" type="noConversion"/>
  </si>
  <si>
    <r>
      <rPr>
        <sz val="12"/>
        <rFont val="標楷體"/>
        <family val="4"/>
        <charset val="136"/>
      </rPr>
      <t>小計</t>
    </r>
    <phoneticPr fontId="64" type="noConversion"/>
  </si>
  <si>
    <r>
      <rPr>
        <sz val="12"/>
        <rFont val="標楷體"/>
        <family val="4"/>
        <charset val="136"/>
      </rPr>
      <t>消費者行為</t>
    </r>
    <phoneticPr fontId="64" type="noConversion"/>
  </si>
  <si>
    <r>
      <rPr>
        <sz val="12"/>
        <rFont val="標楷體"/>
        <family val="4"/>
        <charset val="136"/>
      </rPr>
      <t>顧客關係管理</t>
    </r>
    <phoneticPr fontId="64" type="noConversion"/>
  </si>
  <si>
    <r>
      <rPr>
        <sz val="12"/>
        <rFont val="標楷體"/>
        <family val="4"/>
        <charset val="136"/>
      </rPr>
      <t>芳香療法按摩學</t>
    </r>
    <phoneticPr fontId="64" type="noConversion"/>
  </si>
  <si>
    <r>
      <rPr>
        <sz val="12"/>
        <rFont val="標楷體"/>
        <family val="4"/>
        <charset val="136"/>
      </rPr>
      <t>芳香療法</t>
    </r>
    <phoneticPr fontId="64" type="noConversion"/>
  </si>
  <si>
    <r>
      <rPr>
        <sz val="12"/>
        <rFont val="標楷體"/>
        <family val="4"/>
        <charset val="136"/>
      </rPr>
      <t>專業形象設計</t>
    </r>
    <phoneticPr fontId="64" type="noConversion"/>
  </si>
  <si>
    <r>
      <rPr>
        <sz val="12"/>
        <rFont val="標楷體"/>
        <family val="4"/>
        <charset val="136"/>
      </rPr>
      <t>進階美妝品調製及實習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64" type="noConversion"/>
  </si>
  <si>
    <r>
      <rPr>
        <sz val="12"/>
        <rFont val="標楷體"/>
        <family val="4"/>
        <charset val="136"/>
      </rPr>
      <t>膳食療法</t>
    </r>
    <phoneticPr fontId="64" type="noConversion"/>
  </si>
  <si>
    <r>
      <rPr>
        <sz val="12"/>
        <rFont val="標楷體"/>
        <family val="4"/>
        <charset val="136"/>
      </rPr>
      <t>影視彩妝</t>
    </r>
    <phoneticPr fontId="64" type="noConversion"/>
  </si>
  <si>
    <r>
      <rPr>
        <sz val="12"/>
        <rFont val="標楷體"/>
        <family val="4"/>
        <charset val="136"/>
      </rPr>
      <t>美容保健諮詢</t>
    </r>
    <phoneticPr fontId="64" type="noConversion"/>
  </si>
  <si>
    <r>
      <rPr>
        <sz val="12"/>
        <rFont val="標楷體"/>
        <family val="4"/>
        <charset val="136"/>
      </rPr>
      <t>配方實務</t>
    </r>
    <phoneticPr fontId="64" type="noConversion"/>
  </si>
  <si>
    <r>
      <rPr>
        <sz val="12"/>
        <rFont val="標楷體"/>
        <family val="4"/>
        <charset val="136"/>
      </rPr>
      <t>髮型梳理</t>
    </r>
    <phoneticPr fontId="64" type="noConversion"/>
  </si>
  <si>
    <r>
      <rPr>
        <sz val="12"/>
        <rFont val="標楷體"/>
        <family val="4"/>
        <charset val="136"/>
      </rPr>
      <t>彩妝平面設計</t>
    </r>
    <phoneticPr fontId="64" type="noConversion"/>
  </si>
  <si>
    <r>
      <rPr>
        <sz val="12"/>
        <rFont val="標楷體"/>
        <family val="4"/>
        <charset val="136"/>
      </rPr>
      <t>新娘秘書實務</t>
    </r>
    <phoneticPr fontId="64" type="noConversion"/>
  </si>
  <si>
    <r>
      <rPr>
        <sz val="12"/>
        <rFont val="標楷體"/>
        <family val="4"/>
        <charset val="136"/>
      </rPr>
      <t>美容美體實務</t>
    </r>
    <phoneticPr fontId="64" type="noConversion"/>
  </si>
  <si>
    <r>
      <rPr>
        <sz val="12"/>
        <rFont val="標楷體"/>
        <family val="4"/>
        <charset val="136"/>
      </rPr>
      <t>飾品設計</t>
    </r>
    <phoneticPr fontId="64" type="noConversion"/>
  </si>
  <si>
    <r>
      <rPr>
        <sz val="12"/>
        <rFont val="標楷體"/>
        <family val="4"/>
        <charset val="136"/>
      </rPr>
      <t>時尚髮型設計</t>
    </r>
    <phoneticPr fontId="64" type="noConversion"/>
  </si>
  <si>
    <r>
      <rPr>
        <sz val="12"/>
        <rFont val="標楷體"/>
        <family val="4"/>
        <charset val="136"/>
      </rPr>
      <t>流行彩妝</t>
    </r>
    <phoneticPr fontId="64" type="noConversion"/>
  </si>
  <si>
    <r>
      <rPr>
        <sz val="12"/>
        <rFont val="標楷體"/>
        <family val="4"/>
        <charset val="136"/>
      </rPr>
      <t>藝術指甲</t>
    </r>
    <phoneticPr fontId="64" type="noConversion"/>
  </si>
  <si>
    <r>
      <rPr>
        <sz val="12"/>
        <rFont val="標楷體"/>
        <family val="4"/>
        <charset val="136"/>
      </rPr>
      <t>創業經營管理</t>
    </r>
    <phoneticPr fontId="64" type="noConversion"/>
  </si>
  <si>
    <r>
      <rPr>
        <sz val="12"/>
        <rFont val="標楷體"/>
        <family val="4"/>
        <charset val="136"/>
      </rPr>
      <t>香草學</t>
    </r>
    <phoneticPr fontId="64" type="noConversion"/>
  </si>
  <si>
    <r>
      <rPr>
        <sz val="12"/>
        <rFont val="標楷體"/>
        <family val="4"/>
        <charset val="136"/>
      </rPr>
      <t>美妝品行銷管理</t>
    </r>
    <phoneticPr fontId="64" type="noConversion"/>
  </si>
  <si>
    <r>
      <rPr>
        <sz val="12"/>
        <rFont val="標楷體"/>
        <family val="4"/>
        <charset val="136"/>
      </rPr>
      <t>進階美妝品調製及實習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64" type="noConversion"/>
  </si>
  <si>
    <r>
      <rPr>
        <sz val="12"/>
        <rFont val="標楷體"/>
        <family val="4"/>
        <charset val="136"/>
      </rPr>
      <t>時尚流行素材應用</t>
    </r>
    <phoneticPr fontId="64" type="noConversion"/>
  </si>
  <si>
    <r>
      <rPr>
        <sz val="12"/>
        <rFont val="標楷體"/>
        <family val="4"/>
        <charset val="136"/>
      </rPr>
      <t>專</t>
    </r>
    <r>
      <rPr>
        <sz val="12"/>
        <rFont val="Arial"/>
        <family val="2"/>
      </rPr>
      <t xml:space="preserve">   </t>
    </r>
    <r>
      <rPr>
        <sz val="12"/>
        <rFont val="標楷體"/>
        <family val="4"/>
        <charset val="136"/>
      </rPr>
      <t>業</t>
    </r>
    <r>
      <rPr>
        <sz val="12"/>
        <rFont val="Arial"/>
        <family val="2"/>
      </rPr>
      <t xml:space="preserve">    </t>
    </r>
    <r>
      <rPr>
        <sz val="12"/>
        <rFont val="標楷體"/>
        <family val="4"/>
        <charset val="136"/>
      </rPr>
      <t>必</t>
    </r>
    <r>
      <rPr>
        <sz val="12"/>
        <rFont val="Arial"/>
        <family val="2"/>
      </rPr>
      <t xml:space="preserve">   </t>
    </r>
    <r>
      <rPr>
        <sz val="12"/>
        <rFont val="標楷體"/>
        <family val="4"/>
        <charset val="136"/>
      </rPr>
      <t>修</t>
    </r>
    <phoneticPr fontId="64" type="noConversion"/>
  </si>
  <si>
    <r>
      <rPr>
        <sz val="12"/>
        <rFont val="標楷體"/>
        <family val="4"/>
        <charset val="136"/>
      </rPr>
      <t>界面化學</t>
    </r>
    <phoneticPr fontId="64" type="noConversion"/>
  </si>
  <si>
    <r>
      <rPr>
        <sz val="12"/>
        <color theme="3"/>
        <rFont val="標楷體"/>
        <family val="4"/>
        <charset val="136"/>
      </rPr>
      <t>小計</t>
    </r>
    <phoneticPr fontId="64" type="noConversion"/>
  </si>
  <si>
    <r>
      <rPr>
        <sz val="12"/>
        <rFont val="標楷體"/>
        <family val="4"/>
        <charset val="136"/>
      </rPr>
      <t>時尚流行賞析</t>
    </r>
    <phoneticPr fontId="64" type="noConversion"/>
  </si>
  <si>
    <r>
      <rPr>
        <sz val="12"/>
        <color theme="3"/>
        <rFont val="標楷體"/>
        <family val="4"/>
        <charset val="136"/>
      </rPr>
      <t>職場禮儀與口語表達</t>
    </r>
  </si>
  <si>
    <r>
      <rPr>
        <sz val="12"/>
        <color theme="3"/>
        <rFont val="標楷體"/>
        <family val="4"/>
        <charset val="136"/>
      </rPr>
      <t>實用外語</t>
    </r>
  </si>
  <si>
    <r>
      <rPr>
        <sz val="12"/>
        <rFont val="標楷體"/>
        <family val="4"/>
        <charset val="136"/>
      </rPr>
      <t>美容經絡學</t>
    </r>
    <phoneticPr fontId="64" type="noConversion"/>
  </si>
  <si>
    <r>
      <rPr>
        <sz val="12"/>
        <color theme="3"/>
        <rFont val="標楷體"/>
        <family val="4"/>
        <charset val="136"/>
      </rPr>
      <t>認識多元文化</t>
    </r>
  </si>
  <si>
    <r>
      <rPr>
        <sz val="12"/>
        <color theme="3"/>
        <rFont val="標楷體"/>
        <family val="4"/>
        <charset val="136"/>
      </rPr>
      <t>職場應用文</t>
    </r>
  </si>
  <si>
    <r>
      <rPr>
        <sz val="12"/>
        <rFont val="標楷體"/>
        <family val="4"/>
        <charset val="136"/>
      </rPr>
      <t>通識必修</t>
    </r>
    <phoneticPr fontId="64" type="noConversion"/>
  </si>
  <si>
    <r>
      <rPr>
        <sz val="10"/>
        <rFont val="標楷體"/>
        <family val="4"/>
        <charset val="136"/>
      </rPr>
      <t>時數</t>
    </r>
    <phoneticPr fontId="64" type="noConversion"/>
  </si>
  <si>
    <r>
      <rPr>
        <sz val="10"/>
        <rFont val="標楷體"/>
        <family val="4"/>
        <charset val="136"/>
      </rPr>
      <t>學分</t>
    </r>
    <phoneticPr fontId="64" type="noConversion"/>
  </si>
  <si>
    <r>
      <rPr>
        <sz val="12"/>
        <rFont val="標楷體"/>
        <family val="4"/>
        <charset val="136"/>
      </rPr>
      <t>科目</t>
    </r>
    <phoneticPr fontId="64" type="noConversion"/>
  </si>
  <si>
    <r>
      <rPr>
        <sz val="12"/>
        <rFont val="標楷體"/>
        <family val="4"/>
        <charset val="136"/>
      </rPr>
      <t>下學期</t>
    </r>
    <phoneticPr fontId="64" type="noConversion"/>
  </si>
  <si>
    <r>
      <rPr>
        <sz val="12"/>
        <rFont val="標楷體"/>
        <family val="4"/>
        <charset val="136"/>
      </rPr>
      <t>上學期</t>
    </r>
    <phoneticPr fontId="64" type="noConversion"/>
  </si>
  <si>
    <r>
      <rPr>
        <sz val="12"/>
        <rFont val="標楷體"/>
        <family val="4"/>
        <charset val="136"/>
      </rPr>
      <t>四</t>
    </r>
    <r>
      <rPr>
        <sz val="12"/>
        <rFont val="Arial"/>
        <family val="2"/>
      </rPr>
      <t xml:space="preserve">  </t>
    </r>
    <r>
      <rPr>
        <sz val="12"/>
        <rFont val="標楷體"/>
        <family val="4"/>
        <charset val="136"/>
      </rPr>
      <t>年</t>
    </r>
    <r>
      <rPr>
        <sz val="12"/>
        <rFont val="Arial"/>
        <family val="2"/>
      </rPr>
      <t xml:space="preserve">  </t>
    </r>
    <r>
      <rPr>
        <sz val="12"/>
        <rFont val="標楷體"/>
        <family val="4"/>
        <charset val="136"/>
      </rPr>
      <t>級</t>
    </r>
    <phoneticPr fontId="64" type="noConversion"/>
  </si>
  <si>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 xml:space="preserve">  </t>
    </r>
    <r>
      <rPr>
        <sz val="12"/>
        <rFont val="標楷體"/>
        <family val="4"/>
        <charset val="136"/>
      </rPr>
      <t>年</t>
    </r>
    <r>
      <rPr>
        <sz val="12"/>
        <rFont val="Arial"/>
        <family val="2"/>
      </rPr>
      <t xml:space="preserve">  </t>
    </r>
    <r>
      <rPr>
        <sz val="12"/>
        <rFont val="標楷體"/>
        <family val="4"/>
        <charset val="136"/>
      </rPr>
      <t>級</t>
    </r>
    <phoneticPr fontId="64" type="noConversion"/>
  </si>
  <si>
    <r>
      <rPr>
        <sz val="12"/>
        <rFont val="標楷體"/>
        <family val="4"/>
        <charset val="136"/>
      </rPr>
      <t>類</t>
    </r>
    <r>
      <rPr>
        <sz val="12"/>
        <rFont val="Arial"/>
        <family val="2"/>
      </rPr>
      <t xml:space="preserve"> </t>
    </r>
    <r>
      <rPr>
        <sz val="12"/>
        <rFont val="標楷體"/>
        <family val="4"/>
        <charset val="136"/>
      </rPr>
      <t>別</t>
    </r>
    <phoneticPr fontId="64" type="noConversion"/>
  </si>
  <si>
    <t>107年04月12日106學年度第2學期第1次校課程發展委員會通過</t>
    <phoneticPr fontId="64" type="noConversion"/>
  </si>
  <si>
    <t>107年03月26日106學年度第2學期第1次院課程發展委員會通過</t>
    <phoneticPr fontId="64" type="noConversion"/>
  </si>
  <si>
    <r>
      <t>107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>03</t>
    </r>
    <r>
      <rPr>
        <sz val="10"/>
        <rFont val="標楷體"/>
        <family val="4"/>
        <charset val="136"/>
      </rPr>
      <t>月</t>
    </r>
    <r>
      <rPr>
        <sz val="10"/>
        <rFont val="Arial"/>
        <family val="2"/>
      </rPr>
      <t>15</t>
    </r>
    <r>
      <rPr>
        <sz val="10"/>
        <rFont val="標楷體"/>
        <family val="4"/>
        <charset val="136"/>
      </rPr>
      <t>日</t>
    </r>
    <r>
      <rPr>
        <sz val="10"/>
        <rFont val="Arial"/>
        <family val="2"/>
      </rPr>
      <t>106</t>
    </r>
    <r>
      <rPr>
        <sz val="10"/>
        <rFont val="標楷體"/>
        <family val="4"/>
        <charset val="136"/>
      </rPr>
      <t>學年度第</t>
    </r>
    <r>
      <rPr>
        <sz val="10"/>
        <rFont val="Arial"/>
        <family val="2"/>
      </rPr>
      <t>2</t>
    </r>
    <r>
      <rPr>
        <sz val="10"/>
        <rFont val="標楷體"/>
        <family val="4"/>
        <charset val="136"/>
      </rPr>
      <t>學期第</t>
    </r>
    <r>
      <rPr>
        <sz val="10"/>
        <rFont val="Arial"/>
        <family val="2"/>
      </rPr>
      <t>1</t>
    </r>
    <r>
      <rPr>
        <sz val="10"/>
        <rFont val="標楷體"/>
        <family val="4"/>
        <charset val="136"/>
      </rPr>
      <t>次系課程發展委員會通過</t>
    </r>
    <phoneticPr fontId="64" type="noConversion"/>
  </si>
  <si>
    <r>
      <rPr>
        <b/>
        <sz val="16"/>
        <rFont val="標楷體"/>
        <family val="4"/>
        <charset val="136"/>
      </rPr>
      <t>臺北城市科技大學【進修學院】進二技</t>
    </r>
    <r>
      <rPr>
        <b/>
        <sz val="16"/>
        <rFont val="Arial"/>
        <family val="2"/>
      </rPr>
      <t xml:space="preserve"> </t>
    </r>
    <r>
      <rPr>
        <b/>
        <sz val="16"/>
        <rFont val="標楷體"/>
        <family val="4"/>
        <charset val="136"/>
      </rPr>
      <t>妝管系課程表</t>
    </r>
    <r>
      <rPr>
        <b/>
        <sz val="16"/>
        <rFont val="Arial"/>
        <family val="2"/>
      </rPr>
      <t xml:space="preserve"> (</t>
    </r>
    <r>
      <rPr>
        <b/>
        <sz val="16"/>
        <rFont val="Arial"/>
        <family val="2"/>
      </rPr>
      <t>107</t>
    </r>
    <r>
      <rPr>
        <b/>
        <sz val="16"/>
        <rFont val="標楷體"/>
        <family val="4"/>
        <charset val="136"/>
      </rPr>
      <t>入學適用</t>
    </r>
    <r>
      <rPr>
        <b/>
        <sz val="16"/>
        <rFont val="Arial"/>
        <family val="2"/>
      </rPr>
      <t>)</t>
    </r>
    <phoneticPr fontId="6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</si>
</sst>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;[Red]0"/>
    <numFmt numFmtId="177" formatCode="0_);[Red]\(0\)"/>
  </numFmts>
  <fonts count="113">
    <font>
      <sz val="12"/>
      <color theme="1"/>
      <name val="新細明體"/>
      <family val="2"/>
      <charset val="136"/>
      <scheme val="minor"/>
    </font>
    <font>
      <sz val="9"/>
      <name val="Arial"/>
      <family val="2"/>
    </font>
    <font>
      <sz val="9"/>
      <name val="標楷體"/>
      <family val="4"/>
      <charset val="136"/>
    </font>
    <font>
      <sz val="8"/>
      <name val="Arial"/>
      <family val="2"/>
    </font>
    <font>
      <sz val="8"/>
      <name val="標楷體"/>
      <family val="4"/>
      <charset val="136"/>
    </font>
    <font>
      <sz val="7"/>
      <name val="Arial"/>
      <family val="2"/>
    </font>
    <font>
      <sz val="7"/>
      <name val="標楷體"/>
      <family val="4"/>
      <charset val="136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10"/>
      <name val="標楷體"/>
      <family val="4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sz val="11"/>
      <name val="Arial"/>
      <family val="2"/>
    </font>
    <font>
      <sz val="11"/>
      <name val="標楷體"/>
      <family val="4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4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62"/>
      <name val="新細明體"/>
      <family val="1"/>
      <charset val="136"/>
    </font>
    <font>
      <b/>
      <sz val="15"/>
      <color indexed="6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42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indexed="9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9"/>
      <color indexed="8"/>
      <name val="標楷體"/>
      <family val="4"/>
      <charset val="136"/>
    </font>
    <font>
      <b/>
      <sz val="9"/>
      <color indexed="8"/>
      <name val="標楷體"/>
      <family val="4"/>
      <charset val="136"/>
    </font>
    <font>
      <b/>
      <sz val="8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sz val="10"/>
      <color indexed="8"/>
      <name val="標楷體"/>
      <family val="4"/>
      <charset val="136"/>
    </font>
    <font>
      <b/>
      <sz val="10"/>
      <color indexed="8"/>
      <name val="標楷體"/>
      <family val="4"/>
      <charset val="136"/>
    </font>
    <font>
      <sz val="9"/>
      <color indexed="8"/>
      <name val="Arial"/>
      <family val="2"/>
    </font>
    <font>
      <sz val="9"/>
      <color theme="1"/>
      <name val="標楷體"/>
      <family val="4"/>
      <charset val="136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indexed="10"/>
      <name val="標楷體"/>
      <family val="4"/>
      <charset val="136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sz val="12"/>
      <color theme="1"/>
      <name val="新細明體"/>
      <family val="2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8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0"/>
      <color theme="1"/>
      <name val="Arial"/>
      <family val="2"/>
    </font>
    <font>
      <sz val="12"/>
      <color indexed="8"/>
      <name val="標楷體"/>
      <family val="4"/>
      <charset val="136"/>
    </font>
    <font>
      <sz val="14"/>
      <name val="Arial"/>
      <family val="2"/>
    </font>
    <font>
      <sz val="14"/>
      <name val="標楷體"/>
      <family val="4"/>
      <charset val="136"/>
    </font>
    <font>
      <sz val="12"/>
      <color theme="1"/>
      <name val="Arial"/>
      <family val="2"/>
    </font>
    <font>
      <sz val="12"/>
      <color theme="1"/>
      <name val="標楷體"/>
      <family val="4"/>
      <charset val="136"/>
    </font>
    <font>
      <sz val="13"/>
      <color indexed="8"/>
      <name val="Arial"/>
      <family val="2"/>
    </font>
    <font>
      <sz val="12"/>
      <color rgb="FFFF0000"/>
      <name val="Arial"/>
      <family val="2"/>
    </font>
    <font>
      <sz val="12"/>
      <color rgb="FFFF0000"/>
      <name val="標楷體"/>
      <family val="4"/>
      <charset val="136"/>
    </font>
    <font>
      <sz val="14"/>
      <color theme="1"/>
      <name val="Arial"/>
      <family val="2"/>
    </font>
    <font>
      <sz val="16"/>
      <color indexed="8"/>
      <name val="Arial"/>
      <family val="2"/>
    </font>
    <font>
      <sz val="16"/>
      <color indexed="8"/>
      <name val="標楷體"/>
      <family val="4"/>
      <charset val="136"/>
    </font>
    <font>
      <sz val="16"/>
      <color theme="1"/>
      <name val="Arial"/>
      <family val="2"/>
    </font>
    <font>
      <b/>
      <sz val="16"/>
      <name val="標楷體"/>
      <family val="4"/>
      <charset val="136"/>
    </font>
    <font>
      <sz val="18"/>
      <name val="Arial"/>
      <family val="2"/>
    </font>
    <font>
      <sz val="18"/>
      <name val="標楷體"/>
      <family val="4"/>
      <charset val="136"/>
    </font>
    <font>
      <b/>
      <sz val="10"/>
      <name val="標楷體"/>
      <family val="4"/>
      <charset val="136"/>
    </font>
    <font>
      <sz val="13"/>
      <name val="Arial"/>
      <family val="2"/>
    </font>
    <font>
      <b/>
      <sz val="7"/>
      <name val="標楷體"/>
      <family val="4"/>
      <charset val="136"/>
    </font>
    <font>
      <b/>
      <sz val="8"/>
      <name val="標楷體"/>
      <family val="4"/>
      <charset val="136"/>
    </font>
    <font>
      <b/>
      <sz val="9"/>
      <name val="標楷體"/>
      <family val="4"/>
      <charset val="136"/>
    </font>
    <font>
      <b/>
      <sz val="1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color indexed="10"/>
      <name val="Arial"/>
      <family val="2"/>
    </font>
    <font>
      <b/>
      <sz val="12"/>
      <color theme="1"/>
      <name val="標楷體"/>
      <family val="4"/>
      <charset val="136"/>
    </font>
    <font>
      <sz val="8"/>
      <color indexed="8"/>
      <name val="Arial"/>
      <family val="2"/>
    </font>
    <font>
      <sz val="8"/>
      <color indexed="8"/>
      <name val="標楷體"/>
      <family val="4"/>
      <charset val="136"/>
    </font>
    <font>
      <sz val="9"/>
      <name val="新細明體"/>
      <family val="1"/>
      <charset val="136"/>
      <scheme val="minor"/>
    </font>
    <font>
      <sz val="16"/>
      <name val="Arial"/>
      <family val="2"/>
    </font>
    <font>
      <sz val="16"/>
      <name val="標楷體"/>
      <family val="4"/>
      <charset val="136"/>
    </font>
    <font>
      <b/>
      <sz val="10"/>
      <name val="新細明體"/>
      <family val="1"/>
      <charset val="136"/>
    </font>
    <font>
      <sz val="10"/>
      <name val="新細明體"/>
      <family val="1"/>
      <charset val="136"/>
    </font>
    <font>
      <sz val="8"/>
      <name val="新細明體"/>
      <family val="1"/>
      <charset val="136"/>
    </font>
    <font>
      <b/>
      <sz val="16"/>
      <name val="新細明體"/>
      <family val="1"/>
      <charset val="136"/>
    </font>
    <font>
      <b/>
      <sz val="14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name val="Times New Roman"/>
      <family val="1"/>
    </font>
    <font>
      <sz val="9"/>
      <name val="新細明體"/>
      <family val="3"/>
      <charset val="136"/>
      <scheme val="minor"/>
    </font>
    <font>
      <sz val="18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標楷體"/>
      <family val="4"/>
      <charset val="136"/>
    </font>
    <font>
      <b/>
      <sz val="12"/>
      <color indexed="10"/>
      <name val="Arial"/>
      <family val="2"/>
    </font>
    <font>
      <sz val="12"/>
      <color theme="3"/>
      <name val="Arial"/>
      <family val="2"/>
    </font>
    <font>
      <sz val="12"/>
      <color theme="3"/>
      <name val="標楷體"/>
      <family val="4"/>
      <charset val="136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83">
    <xf numFmtId="0" fontId="0" fillId="0" borderId="0">
      <alignment vertical="center"/>
    </xf>
    <xf numFmtId="0" fontId="18" fillId="0" borderId="0"/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8" fillId="0" borderId="0"/>
    <xf numFmtId="0" fontId="21" fillId="15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16" borderId="6" applyNumberFormat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8" fillId="17" borderId="8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7" borderId="6" applyNumberFormat="0" applyAlignment="0" applyProtection="0">
      <alignment vertical="center"/>
    </xf>
    <xf numFmtId="0" fontId="32" fillId="16" borderId="12" applyNumberFormat="0" applyAlignment="0" applyProtection="0">
      <alignment vertical="center"/>
    </xf>
    <xf numFmtId="0" fontId="33" fillId="22" borderId="13" applyNumberFormat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8" fillId="0" borderId="0"/>
    <xf numFmtId="0" fontId="36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18" applyNumberFormat="0" applyFill="0" applyAlignment="0" applyProtection="0">
      <alignment vertical="center"/>
    </xf>
    <xf numFmtId="0" fontId="24" fillId="8" borderId="6" applyNumberFormat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8" borderId="12" applyNumberFormat="0" applyAlignment="0" applyProtection="0">
      <alignment vertical="center"/>
    </xf>
    <xf numFmtId="0" fontId="42" fillId="22" borderId="13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2" fillId="0" borderId="0"/>
    <xf numFmtId="0" fontId="18" fillId="0" borderId="0">
      <alignment vertical="center"/>
    </xf>
    <xf numFmtId="0" fontId="18" fillId="0" borderId="0">
      <alignment vertical="center"/>
    </xf>
    <xf numFmtId="0" fontId="36" fillId="0" borderId="0">
      <alignment vertical="center"/>
    </xf>
    <xf numFmtId="0" fontId="18" fillId="0" borderId="0">
      <alignment vertical="center"/>
    </xf>
  </cellStyleXfs>
  <cellXfs count="636">
    <xf numFmtId="0" fontId="0" fillId="0" borderId="0" xfId="0">
      <alignment vertical="center"/>
    </xf>
    <xf numFmtId="0" fontId="49" fillId="23" borderId="2" xfId="55" applyFont="1" applyFill="1" applyBorder="1" applyAlignment="1">
      <alignment vertical="center" shrinkToFit="1"/>
    </xf>
    <xf numFmtId="0" fontId="3" fillId="23" borderId="2" xfId="55" applyFont="1" applyFill="1" applyBorder="1" applyAlignment="1">
      <alignment horizontal="center" vertical="center" shrinkToFit="1"/>
    </xf>
    <xf numFmtId="0" fontId="10" fillId="23" borderId="2" xfId="55" applyFont="1" applyFill="1" applyBorder="1" applyAlignment="1">
      <alignment vertical="center" shrinkToFit="1"/>
    </xf>
    <xf numFmtId="0" fontId="11" fillId="23" borderId="2" xfId="55" applyFont="1" applyFill="1" applyBorder="1" applyAlignment="1">
      <alignment horizontal="center" vertical="center" shrinkToFit="1"/>
    </xf>
    <xf numFmtId="0" fontId="11" fillId="0" borderId="2" xfId="55" applyFont="1" applyFill="1" applyBorder="1" applyAlignment="1">
      <alignment horizontal="center" vertical="center" shrinkToFit="1"/>
    </xf>
    <xf numFmtId="0" fontId="3" fillId="0" borderId="2" xfId="55" applyFont="1" applyFill="1" applyBorder="1" applyAlignment="1">
      <alignment horizontal="center" vertical="center" shrinkToFit="1"/>
    </xf>
    <xf numFmtId="0" fontId="3" fillId="28" borderId="4" xfId="55" applyFont="1" applyFill="1" applyBorder="1" applyAlignment="1">
      <alignment vertical="center" shrinkToFit="1"/>
    </xf>
    <xf numFmtId="0" fontId="12" fillId="28" borderId="4" xfId="20" applyFont="1" applyFill="1" applyBorder="1" applyAlignment="1">
      <alignment vertical="center" shrinkToFit="1"/>
    </xf>
    <xf numFmtId="0" fontId="60" fillId="28" borderId="4" xfId="20" applyFont="1" applyFill="1" applyBorder="1" applyAlignment="1">
      <alignment horizontal="center" vertical="center" shrinkToFit="1"/>
    </xf>
    <xf numFmtId="177" fontId="9" fillId="28" borderId="4" xfId="20" applyNumberFormat="1" applyFont="1" applyFill="1" applyBorder="1" applyAlignment="1">
      <alignment horizontal="center" vertical="center" shrinkToFit="1"/>
    </xf>
    <xf numFmtId="0" fontId="5" fillId="0" borderId="4" xfId="74" applyFont="1" applyFill="1" applyBorder="1" applyAlignment="1">
      <alignment horizontal="center" vertical="center" wrapText="1"/>
    </xf>
    <xf numFmtId="0" fontId="12" fillId="0" borderId="4" xfId="44" applyFont="1" applyBorder="1" applyAlignment="1">
      <alignment vertical="center" shrinkToFit="1"/>
    </xf>
    <xf numFmtId="0" fontId="71" fillId="28" borderId="4" xfId="74" applyFont="1" applyFill="1" applyBorder="1" applyAlignment="1">
      <alignment horizontal="center" vertical="center" shrinkToFit="1"/>
    </xf>
    <xf numFmtId="0" fontId="71" fillId="28" borderId="4" xfId="74" applyFont="1" applyFill="1" applyBorder="1" applyAlignment="1">
      <alignment vertical="center" shrinkToFit="1"/>
    </xf>
    <xf numFmtId="0" fontId="71" fillId="28" borderId="4" xfId="74" applyFont="1" applyFill="1" applyBorder="1" applyAlignment="1">
      <alignment horizontal="left" vertical="center" shrinkToFit="1"/>
    </xf>
    <xf numFmtId="0" fontId="71" fillId="28" borderId="4" xfId="74" applyFont="1" applyFill="1" applyBorder="1" applyAlignment="1">
      <alignment horizontal="center" shrinkToFit="1"/>
    </xf>
    <xf numFmtId="0" fontId="71" fillId="28" borderId="4" xfId="44" applyFont="1" applyFill="1" applyBorder="1" applyAlignment="1">
      <alignment vertical="center" shrinkToFit="1"/>
    </xf>
    <xf numFmtId="0" fontId="71" fillId="0" borderId="4" xfId="74" applyFont="1" applyFill="1" applyBorder="1" applyAlignment="1">
      <alignment vertical="center" shrinkToFit="1"/>
    </xf>
    <xf numFmtId="0" fontId="71" fillId="28" borderId="4" xfId="44" applyFont="1" applyFill="1" applyBorder="1" applyAlignment="1">
      <alignment horizontal="center" vertical="center" shrinkToFit="1"/>
    </xf>
    <xf numFmtId="0" fontId="52" fillId="28" borderId="4" xfId="44" applyFont="1" applyFill="1" applyBorder="1" applyAlignment="1">
      <alignment horizontal="center" vertical="center" shrinkToFit="1"/>
    </xf>
    <xf numFmtId="176" fontId="7" fillId="28" borderId="4" xfId="44" applyNumberFormat="1" applyFont="1" applyFill="1" applyBorder="1" applyAlignment="1">
      <alignment horizontal="center" vertical="center" shrinkToFit="1"/>
    </xf>
    <xf numFmtId="0" fontId="7" fillId="28" borderId="4" xfId="74" applyFont="1" applyFill="1" applyBorder="1" applyAlignment="1">
      <alignment horizontal="left" vertical="center" shrinkToFit="1"/>
    </xf>
    <xf numFmtId="0" fontId="7" fillId="28" borderId="4" xfId="74" applyFont="1" applyFill="1" applyBorder="1" applyAlignment="1">
      <alignment horizontal="center" shrinkToFit="1"/>
    </xf>
    <xf numFmtId="0" fontId="16" fillId="28" borderId="4" xfId="74" applyFont="1" applyFill="1" applyBorder="1" applyAlignment="1">
      <alignment horizontal="left" vertical="center" shrinkToFit="1"/>
    </xf>
    <xf numFmtId="177" fontId="12" fillId="23" borderId="4" xfId="44" applyNumberFormat="1" applyFont="1" applyFill="1" applyBorder="1" applyAlignment="1">
      <alignment horizontal="center" vertical="center" wrapText="1" shrinkToFit="1"/>
    </xf>
    <xf numFmtId="177" fontId="12" fillId="23" borderId="4" xfId="44" applyNumberFormat="1" applyFont="1" applyFill="1" applyBorder="1" applyAlignment="1">
      <alignment vertical="center" wrapText="1" shrinkToFit="1"/>
    </xf>
    <xf numFmtId="0" fontId="3" fillId="0" borderId="0" xfId="74" applyFont="1" applyBorder="1" applyAlignment="1">
      <alignment horizontal="left" vertical="center"/>
    </xf>
    <xf numFmtId="0" fontId="7" fillId="0" borderId="0" xfId="74" applyFont="1" applyBorder="1" applyAlignment="1">
      <alignment vertical="center"/>
    </xf>
    <xf numFmtId="0" fontId="7" fillId="0" borderId="1" xfId="74" applyFont="1" applyBorder="1" applyAlignment="1">
      <alignment horizontal="center" vertical="center"/>
    </xf>
    <xf numFmtId="0" fontId="7" fillId="0" borderId="0" xfId="79" applyFont="1" applyFill="1" applyBorder="1" applyAlignment="1">
      <alignment horizontal="left" vertical="center" shrinkToFit="1"/>
    </xf>
    <xf numFmtId="0" fontId="7" fillId="0" borderId="0" xfId="79" applyFont="1" applyFill="1" applyBorder="1" applyAlignment="1">
      <alignment vertical="center" shrinkToFit="1"/>
    </xf>
    <xf numFmtId="0" fontId="7" fillId="28" borderId="4" xfId="74" applyFont="1" applyFill="1" applyBorder="1" applyAlignment="1">
      <alignment horizontal="center" vertical="center" shrinkToFit="1"/>
    </xf>
    <xf numFmtId="0" fontId="52" fillId="0" borderId="4" xfId="74" applyFont="1" applyFill="1" applyBorder="1" applyAlignment="1">
      <alignment vertical="center" shrinkToFit="1"/>
    </xf>
    <xf numFmtId="0" fontId="73" fillId="0" borderId="0" xfId="45" applyFont="1" applyFill="1">
      <alignment vertical="center"/>
    </xf>
    <xf numFmtId="0" fontId="73" fillId="0" borderId="0" xfId="45" applyFont="1" applyFill="1" applyAlignment="1">
      <alignment horizontal="left" vertical="center"/>
    </xf>
    <xf numFmtId="0" fontId="71" fillId="28" borderId="4" xfId="45" applyFont="1" applyFill="1" applyBorder="1" applyAlignment="1">
      <alignment horizontal="center" vertical="center" shrinkToFit="1"/>
    </xf>
    <xf numFmtId="0" fontId="71" fillId="28" borderId="4" xfId="45" applyFont="1" applyFill="1" applyBorder="1" applyAlignment="1">
      <alignment vertical="center" shrinkToFit="1"/>
    </xf>
    <xf numFmtId="0" fontId="71" fillId="28" borderId="4" xfId="45" applyFont="1" applyFill="1" applyBorder="1" applyAlignment="1">
      <alignment horizontal="left" vertical="center" shrinkToFit="1"/>
    </xf>
    <xf numFmtId="0" fontId="71" fillId="0" borderId="4" xfId="45" applyFont="1" applyFill="1" applyBorder="1" applyAlignment="1">
      <alignment vertical="center" shrinkToFit="1"/>
    </xf>
    <xf numFmtId="0" fontId="52" fillId="0" borderId="0" xfId="45" applyNumberFormat="1" applyFont="1" applyFill="1" applyAlignment="1">
      <alignment vertical="center"/>
    </xf>
    <xf numFmtId="0" fontId="52" fillId="0" borderId="0" xfId="45" applyFont="1" applyAlignment="1">
      <alignment horizontal="left" vertical="center"/>
    </xf>
    <xf numFmtId="0" fontId="71" fillId="0" borderId="4" xfId="55" applyFont="1" applyFill="1" applyBorder="1" applyAlignment="1">
      <alignment horizontal="center" vertical="center" shrinkToFit="1"/>
    </xf>
    <xf numFmtId="0" fontId="7" fillId="0" borderId="4" xfId="55" applyFont="1" applyFill="1" applyBorder="1" applyAlignment="1">
      <alignment horizontal="center" vertical="center" shrinkToFit="1"/>
    </xf>
    <xf numFmtId="0" fontId="7" fillId="0" borderId="4" xfId="55" applyFont="1" applyBorder="1" applyAlignment="1">
      <alignment horizontal="center" shrinkToFit="1"/>
    </xf>
    <xf numFmtId="0" fontId="71" fillId="28" borderId="4" xfId="55" applyFont="1" applyFill="1" applyBorder="1" applyAlignment="1">
      <alignment vertical="center" shrinkToFit="1"/>
    </xf>
    <xf numFmtId="0" fontId="71" fillId="28" borderId="4" xfId="55" applyFont="1" applyFill="1" applyBorder="1" applyAlignment="1">
      <alignment horizontal="center" vertical="center" shrinkToFit="1"/>
    </xf>
    <xf numFmtId="0" fontId="71" fillId="28" borderId="4" xfId="55" applyFont="1" applyFill="1" applyBorder="1" applyAlignment="1">
      <alignment horizontal="left" vertical="center" shrinkToFit="1"/>
    </xf>
    <xf numFmtId="0" fontId="71" fillId="28" borderId="4" xfId="55" applyFont="1" applyFill="1" applyBorder="1" applyAlignment="1">
      <alignment horizontal="center" shrinkToFit="1"/>
    </xf>
    <xf numFmtId="0" fontId="7" fillId="0" borderId="4" xfId="55" applyFont="1" applyBorder="1" applyAlignment="1">
      <alignment horizontal="center" vertical="center" shrinkToFit="1"/>
    </xf>
    <xf numFmtId="0" fontId="71" fillId="28" borderId="4" xfId="55" applyFont="1" applyFill="1" applyBorder="1" applyAlignment="1">
      <alignment shrinkToFit="1"/>
    </xf>
    <xf numFmtId="0" fontId="52" fillId="0" borderId="4" xfId="55" applyFont="1" applyFill="1" applyBorder="1" applyAlignment="1">
      <alignment vertical="center" shrinkToFit="1"/>
    </xf>
    <xf numFmtId="0" fontId="71" fillId="28" borderId="4" xfId="0" applyFont="1" applyFill="1" applyBorder="1">
      <alignment vertical="center"/>
    </xf>
    <xf numFmtId="0" fontId="7" fillId="28" borderId="4" xfId="0" applyFont="1" applyFill="1" applyBorder="1" applyAlignment="1">
      <alignment horizontal="center" vertical="center"/>
    </xf>
    <xf numFmtId="0" fontId="74" fillId="28" borderId="4" xfId="0" applyFont="1" applyFill="1" applyBorder="1">
      <alignment vertical="center"/>
    </xf>
    <xf numFmtId="0" fontId="74" fillId="28" borderId="4" xfId="0" applyFont="1" applyFill="1" applyBorder="1" applyAlignment="1">
      <alignment horizontal="center" vertical="center"/>
    </xf>
    <xf numFmtId="0" fontId="71" fillId="23" borderId="4" xfId="0" applyFont="1" applyFill="1" applyBorder="1" applyAlignment="1">
      <alignment horizontal="center" vertical="center" wrapText="1"/>
    </xf>
    <xf numFmtId="0" fontId="52" fillId="0" borderId="4" xfId="45" applyFont="1" applyFill="1" applyBorder="1" applyAlignment="1">
      <alignment vertical="center" shrinkToFit="1"/>
    </xf>
    <xf numFmtId="0" fontId="71" fillId="0" borderId="4" xfId="0" applyFont="1" applyFill="1" applyBorder="1" applyAlignment="1">
      <alignment horizontal="center" vertical="center"/>
    </xf>
    <xf numFmtId="0" fontId="12" fillId="0" borderId="4" xfId="55" applyFont="1" applyFill="1" applyBorder="1" applyAlignment="1">
      <alignment horizontal="center" vertical="center" shrinkToFit="1"/>
    </xf>
    <xf numFmtId="177" fontId="9" fillId="28" borderId="4" xfId="20" applyNumberFormat="1" applyFont="1" applyFill="1" applyBorder="1" applyAlignment="1">
      <alignment vertical="center" shrinkToFit="1"/>
    </xf>
    <xf numFmtId="0" fontId="52" fillId="30" borderId="4" xfId="74" applyFont="1" applyFill="1" applyBorder="1" applyAlignment="1">
      <alignment vertical="center" shrinkToFit="1"/>
    </xf>
    <xf numFmtId="0" fontId="52" fillId="28" borderId="4" xfId="74" applyFont="1" applyFill="1" applyBorder="1" applyAlignment="1">
      <alignment vertical="center" shrinkToFit="1"/>
    </xf>
    <xf numFmtId="0" fontId="71" fillId="30" borderId="4" xfId="74" applyFont="1" applyFill="1" applyBorder="1" applyAlignment="1">
      <alignment vertical="center" shrinkToFit="1"/>
    </xf>
    <xf numFmtId="177" fontId="8" fillId="28" borderId="4" xfId="20" applyNumberFormat="1" applyFont="1" applyFill="1" applyBorder="1" applyAlignment="1">
      <alignment horizontal="center" vertical="center" shrinkToFit="1"/>
    </xf>
    <xf numFmtId="0" fontId="73" fillId="28" borderId="0" xfId="45" applyFont="1" applyFill="1" applyAlignment="1">
      <alignment vertical="center"/>
    </xf>
    <xf numFmtId="0" fontId="9" fillId="0" borderId="4" xfId="20" applyFont="1" applyFill="1" applyBorder="1" applyAlignment="1">
      <alignment horizontal="center" vertical="center" shrinkToFit="1"/>
    </xf>
    <xf numFmtId="0" fontId="12" fillId="28" borderId="4" xfId="20" applyFont="1" applyFill="1" applyBorder="1" applyAlignment="1">
      <alignment horizontal="center" vertical="center" shrinkToFit="1"/>
    </xf>
    <xf numFmtId="0" fontId="5" fillId="28" borderId="4" xfId="55" applyFont="1" applyFill="1" applyBorder="1" applyAlignment="1">
      <alignment horizontal="center" vertical="center" wrapText="1"/>
    </xf>
    <xf numFmtId="0" fontId="49" fillId="0" borderId="4" xfId="55" applyFont="1" applyFill="1" applyBorder="1" applyAlignment="1">
      <alignment vertical="center" shrinkToFit="1"/>
    </xf>
    <xf numFmtId="0" fontId="3" fillId="28" borderId="4" xfId="55" applyFont="1" applyFill="1" applyBorder="1" applyAlignment="1">
      <alignment horizontal="center" vertical="center" shrinkToFit="1"/>
    </xf>
    <xf numFmtId="0" fontId="49" fillId="28" borderId="4" xfId="55" applyFont="1" applyFill="1" applyBorder="1" applyAlignment="1">
      <alignment vertical="center" shrinkToFit="1"/>
    </xf>
    <xf numFmtId="0" fontId="52" fillId="28" borderId="4" xfId="55" applyFont="1" applyFill="1" applyBorder="1" applyAlignment="1">
      <alignment shrinkToFit="1"/>
    </xf>
    <xf numFmtId="0" fontId="7" fillId="28" borderId="4" xfId="55" applyFont="1" applyFill="1" applyBorder="1" applyAlignment="1">
      <alignment horizontal="center" shrinkToFit="1"/>
    </xf>
    <xf numFmtId="0" fontId="56" fillId="28" borderId="4" xfId="55" applyFont="1" applyFill="1" applyBorder="1" applyAlignment="1">
      <alignment horizontal="center" vertical="center" shrinkToFit="1"/>
    </xf>
    <xf numFmtId="0" fontId="8" fillId="28" borderId="4" xfId="55" applyFont="1" applyFill="1" applyBorder="1" applyAlignment="1">
      <alignment horizontal="center" shrinkToFit="1"/>
    </xf>
    <xf numFmtId="0" fontId="56" fillId="28" borderId="4" xfId="55" applyFont="1" applyFill="1" applyBorder="1" applyAlignment="1">
      <alignment horizontal="center" shrinkToFit="1"/>
    </xf>
    <xf numFmtId="0" fontId="8" fillId="28" borderId="4" xfId="55" applyFont="1" applyFill="1" applyBorder="1" applyAlignment="1">
      <alignment shrinkToFit="1"/>
    </xf>
    <xf numFmtId="0" fontId="53" fillId="28" borderId="4" xfId="55" applyFont="1" applyFill="1" applyBorder="1" applyAlignment="1">
      <alignment horizontal="center" vertical="center" shrinkToFit="1"/>
    </xf>
    <xf numFmtId="0" fontId="1" fillId="0" borderId="4" xfId="55" applyFont="1" applyFill="1" applyBorder="1" applyAlignment="1">
      <alignment vertical="center" shrinkToFit="1"/>
    </xf>
    <xf numFmtId="0" fontId="3" fillId="0" borderId="4" xfId="55" applyFont="1" applyFill="1" applyBorder="1" applyAlignment="1">
      <alignment horizontal="center" vertical="center" shrinkToFit="1"/>
    </xf>
    <xf numFmtId="0" fontId="3" fillId="23" borderId="4" xfId="55" applyFont="1" applyFill="1" applyBorder="1" applyAlignment="1">
      <alignment horizontal="center" vertical="center" shrinkToFit="1"/>
    </xf>
    <xf numFmtId="0" fontId="57" fillId="28" borderId="4" xfId="55" applyFont="1" applyFill="1" applyBorder="1" applyAlignment="1">
      <alignment vertical="center" shrinkToFit="1"/>
    </xf>
    <xf numFmtId="0" fontId="58" fillId="28" borderId="4" xfId="55" applyFont="1" applyFill="1" applyBorder="1" applyAlignment="1">
      <alignment horizontal="center" vertical="center" shrinkToFit="1"/>
    </xf>
    <xf numFmtId="0" fontId="49" fillId="23" borderId="4" xfId="55" applyFont="1" applyFill="1" applyBorder="1" applyAlignment="1">
      <alignment vertical="center" shrinkToFit="1"/>
    </xf>
    <xf numFmtId="0" fontId="57" fillId="0" borderId="4" xfId="55" applyFont="1" applyFill="1" applyBorder="1" applyAlignment="1">
      <alignment vertical="center" shrinkToFit="1"/>
    </xf>
    <xf numFmtId="0" fontId="58" fillId="0" borderId="4" xfId="55" applyFont="1" applyFill="1" applyBorder="1" applyAlignment="1">
      <alignment horizontal="center" vertical="center" shrinkToFit="1"/>
    </xf>
    <xf numFmtId="0" fontId="53" fillId="28" borderId="4" xfId="55" applyFont="1" applyFill="1" applyBorder="1" applyAlignment="1">
      <alignment horizontal="center" vertical="center"/>
    </xf>
    <xf numFmtId="0" fontId="51" fillId="24" borderId="4" xfId="55" applyFont="1" applyFill="1" applyBorder="1" applyAlignment="1">
      <alignment horizontal="center" vertical="center" wrapText="1"/>
    </xf>
    <xf numFmtId="0" fontId="12" fillId="28" borderId="4" xfId="55" applyFont="1" applyFill="1" applyBorder="1" applyAlignment="1">
      <alignment horizontal="left" vertical="center" wrapText="1" shrinkToFit="1"/>
    </xf>
    <xf numFmtId="176" fontId="12" fillId="28" borderId="4" xfId="55" applyNumberFormat="1" applyFont="1" applyFill="1" applyBorder="1" applyAlignment="1">
      <alignment horizontal="center" vertical="center" wrapText="1" shrinkToFit="1"/>
    </xf>
    <xf numFmtId="0" fontId="12" fillId="28" borderId="4" xfId="55" applyFont="1" applyFill="1" applyBorder="1" applyAlignment="1">
      <alignment horizontal="center" vertical="center" wrapText="1" shrinkToFit="1"/>
    </xf>
    <xf numFmtId="0" fontId="12" fillId="28" borderId="4" xfId="55" applyFont="1" applyFill="1" applyBorder="1" applyAlignment="1">
      <alignment vertical="center" wrapText="1" shrinkToFit="1"/>
    </xf>
    <xf numFmtId="0" fontId="7" fillId="28" borderId="4" xfId="55" applyFont="1" applyFill="1" applyBorder="1" applyAlignment="1">
      <alignment shrinkToFit="1"/>
    </xf>
    <xf numFmtId="176" fontId="12" fillId="28" borderId="4" xfId="55" applyNumberFormat="1" applyFont="1" applyFill="1" applyBorder="1" applyAlignment="1">
      <alignment horizontal="center" shrinkToFit="1"/>
    </xf>
    <xf numFmtId="176" fontId="7" fillId="28" borderId="4" xfId="55" applyNumberFormat="1" applyFont="1" applyFill="1" applyBorder="1" applyAlignment="1">
      <alignment horizontal="center" shrinkToFit="1"/>
    </xf>
    <xf numFmtId="0" fontId="9" fillId="28" borderId="4" xfId="55" applyFont="1" applyFill="1" applyBorder="1" applyAlignment="1">
      <alignment vertical="center" shrinkToFit="1"/>
    </xf>
    <xf numFmtId="0" fontId="57" fillId="0" borderId="4" xfId="55" applyFont="1" applyFill="1" applyBorder="1" applyAlignment="1">
      <alignment horizontal="left" vertical="center" shrinkToFit="1"/>
    </xf>
    <xf numFmtId="0" fontId="12" fillId="28" borderId="4" xfId="55" applyFont="1" applyFill="1" applyBorder="1" applyAlignment="1">
      <alignment vertical="center" shrinkToFit="1"/>
    </xf>
    <xf numFmtId="0" fontId="12" fillId="28" borderId="4" xfId="55" applyFont="1" applyFill="1" applyBorder="1" applyAlignment="1">
      <alignment horizontal="center" vertical="center" shrinkToFit="1"/>
    </xf>
    <xf numFmtId="0" fontId="8" fillId="28" borderId="4" xfId="55" applyFont="1" applyFill="1" applyBorder="1" applyAlignment="1">
      <alignment horizontal="center" vertical="center" shrinkToFit="1"/>
    </xf>
    <xf numFmtId="0" fontId="12" fillId="28" borderId="4" xfId="55" applyFont="1" applyFill="1" applyBorder="1" applyAlignment="1">
      <alignment horizontal="left" vertical="center" shrinkToFit="1"/>
    </xf>
    <xf numFmtId="0" fontId="1" fillId="28" borderId="4" xfId="55" applyFont="1" applyFill="1" applyBorder="1" applyAlignment="1">
      <alignment horizontal="left" vertical="center" shrinkToFit="1"/>
    </xf>
    <xf numFmtId="0" fontId="12" fillId="0" borderId="4" xfId="55" applyFont="1" applyFill="1" applyBorder="1" applyAlignment="1">
      <alignment vertical="center" shrinkToFit="1"/>
    </xf>
    <xf numFmtId="0" fontId="7" fillId="28" borderId="4" xfId="20" applyFont="1" applyFill="1" applyBorder="1" applyAlignment="1">
      <alignment horizontal="center" vertical="center" shrinkToFit="1"/>
    </xf>
    <xf numFmtId="0" fontId="3" fillId="28" borderId="4" xfId="55" applyFont="1" applyFill="1" applyBorder="1" applyAlignment="1">
      <alignment horizontal="center" vertical="center" wrapText="1" shrinkToFit="1"/>
    </xf>
    <xf numFmtId="0" fontId="12" fillId="0" borderId="4" xfId="55" applyFont="1" applyFill="1" applyBorder="1" applyAlignment="1">
      <alignment horizontal="center" vertical="center" wrapText="1" shrinkToFit="1"/>
    </xf>
    <xf numFmtId="0" fontId="12" fillId="0" borderId="4" xfId="55" applyFont="1" applyFill="1" applyBorder="1" applyAlignment="1">
      <alignment horizontal="left" vertical="center" wrapText="1" shrinkToFit="1"/>
    </xf>
    <xf numFmtId="0" fontId="1" fillId="28" borderId="4" xfId="55" applyFont="1" applyFill="1" applyBorder="1" applyAlignment="1">
      <alignment vertical="center" wrapText="1" shrinkToFit="1"/>
    </xf>
    <xf numFmtId="0" fontId="1" fillId="28" borderId="4" xfId="55" applyFont="1" applyFill="1" applyBorder="1" applyAlignment="1">
      <alignment vertical="center" shrinkToFit="1"/>
    </xf>
    <xf numFmtId="0" fontId="12" fillId="28" borderId="0" xfId="20" applyFont="1" applyFill="1" applyBorder="1" applyAlignment="1">
      <alignment vertical="center" wrapText="1" shrinkToFit="1"/>
    </xf>
    <xf numFmtId="0" fontId="12" fillId="28" borderId="0" xfId="20" applyFont="1" applyFill="1" applyBorder="1" applyAlignment="1">
      <alignment horizontal="center" vertical="center" wrapText="1" shrinkToFit="1"/>
    </xf>
    <xf numFmtId="0" fontId="12" fillId="28" borderId="0" xfId="55" applyFont="1" applyFill="1" applyAlignment="1">
      <alignment horizontal="center" vertical="center"/>
    </xf>
    <xf numFmtId="0" fontId="12" fillId="28" borderId="0" xfId="55" applyFont="1" applyFill="1" applyAlignment="1">
      <alignment vertical="center" wrapText="1"/>
    </xf>
    <xf numFmtId="0" fontId="12" fillId="0" borderId="4" xfId="55" applyFont="1" applyFill="1" applyBorder="1" applyAlignment="1">
      <alignment vertical="center" wrapText="1" shrinkToFit="1"/>
    </xf>
    <xf numFmtId="0" fontId="12" fillId="0" borderId="4" xfId="55" applyFont="1" applyFill="1" applyBorder="1" applyAlignment="1">
      <alignment horizontal="left" vertical="center" shrinkToFit="1"/>
    </xf>
    <xf numFmtId="0" fontId="3" fillId="28" borderId="4" xfId="20" applyFont="1" applyFill="1" applyBorder="1" applyAlignment="1">
      <alignment vertical="center" wrapText="1" shrinkToFit="1"/>
    </xf>
    <xf numFmtId="0" fontId="3" fillId="0" borderId="4" xfId="55" applyFont="1" applyFill="1" applyBorder="1" applyAlignment="1">
      <alignment vertical="center" wrapText="1" shrinkToFit="1"/>
    </xf>
    <xf numFmtId="177" fontId="8" fillId="28" borderId="4" xfId="20" applyNumberFormat="1" applyFont="1" applyFill="1" applyBorder="1" applyAlignment="1">
      <alignment vertical="center" shrinkToFit="1"/>
    </xf>
    <xf numFmtId="0" fontId="56" fillId="28" borderId="4" xfId="20" applyFont="1" applyFill="1" applyBorder="1" applyAlignment="1">
      <alignment horizontal="center" vertical="center" shrinkToFit="1"/>
    </xf>
    <xf numFmtId="0" fontId="55" fillId="0" borderId="4" xfId="55" applyFont="1" applyFill="1" applyBorder="1" applyAlignment="1">
      <alignment vertical="center" shrinkToFit="1"/>
    </xf>
    <xf numFmtId="0" fontId="12" fillId="30" borderId="4" xfId="55" applyFont="1" applyFill="1" applyBorder="1" applyAlignment="1">
      <alignment vertical="center" shrinkToFit="1"/>
    </xf>
    <xf numFmtId="0" fontId="1" fillId="30" borderId="4" xfId="55" applyFont="1" applyFill="1" applyBorder="1" applyAlignment="1">
      <alignment horizontal="left" vertical="center" shrinkToFit="1"/>
    </xf>
    <xf numFmtId="0" fontId="58" fillId="30" borderId="4" xfId="55" applyFont="1" applyFill="1" applyBorder="1" applyAlignment="1">
      <alignment horizontal="center" vertical="center" shrinkToFit="1"/>
    </xf>
    <xf numFmtId="0" fontId="12" fillId="30" borderId="4" xfId="55" applyFont="1" applyFill="1" applyBorder="1" applyAlignment="1">
      <alignment horizontal="left" vertical="center" wrapText="1" shrinkToFit="1"/>
    </xf>
    <xf numFmtId="0" fontId="12" fillId="30" borderId="4" xfId="55" applyFont="1" applyFill="1" applyBorder="1" applyAlignment="1">
      <alignment horizontal="center" vertical="center" wrapText="1" shrinkToFit="1"/>
    </xf>
    <xf numFmtId="0" fontId="12" fillId="30" borderId="4" xfId="20" applyFont="1" applyFill="1" applyBorder="1" applyAlignment="1">
      <alignment horizontal="left" vertical="center" shrinkToFit="1"/>
    </xf>
    <xf numFmtId="0" fontId="3" fillId="30" borderId="4" xfId="55" applyFont="1" applyFill="1" applyBorder="1" applyAlignment="1">
      <alignment horizontal="left" vertical="center" wrapText="1" shrinkToFit="1"/>
    </xf>
    <xf numFmtId="0" fontId="12" fillId="30" borderId="4" xfId="20" applyFont="1" applyFill="1" applyBorder="1" applyAlignment="1">
      <alignment horizontal="center" vertical="center" shrinkToFit="1"/>
    </xf>
    <xf numFmtId="0" fontId="12" fillId="30" borderId="4" xfId="55" applyFont="1" applyFill="1" applyBorder="1" applyAlignment="1">
      <alignment horizontal="center" vertical="center" shrinkToFit="1"/>
    </xf>
    <xf numFmtId="0" fontId="71" fillId="30" borderId="4" xfId="0" applyFont="1" applyFill="1" applyBorder="1">
      <alignment vertical="center"/>
    </xf>
    <xf numFmtId="0" fontId="7" fillId="30" borderId="4" xfId="0" applyFont="1" applyFill="1" applyBorder="1">
      <alignment vertical="center"/>
    </xf>
    <xf numFmtId="0" fontId="71" fillId="30" borderId="4" xfId="0" applyFont="1" applyFill="1" applyBorder="1" applyAlignment="1">
      <alignment horizontal="center" vertical="center"/>
    </xf>
    <xf numFmtId="0" fontId="73" fillId="28" borderId="0" xfId="45" applyFont="1" applyFill="1">
      <alignment vertical="center"/>
    </xf>
    <xf numFmtId="0" fontId="12" fillId="0" borderId="4" xfId="20" applyFont="1" applyFill="1" applyBorder="1" applyAlignment="1">
      <alignment horizontal="center" vertical="center" shrinkToFit="1"/>
    </xf>
    <xf numFmtId="0" fontId="10" fillId="23" borderId="4" xfId="55" applyFont="1" applyFill="1" applyBorder="1" applyAlignment="1">
      <alignment vertical="center" shrinkToFit="1"/>
    </xf>
    <xf numFmtId="0" fontId="11" fillId="23" borderId="4" xfId="55" applyFont="1" applyFill="1" applyBorder="1" applyAlignment="1">
      <alignment horizontal="center" vertical="center" shrinkToFit="1"/>
    </xf>
    <xf numFmtId="0" fontId="11" fillId="0" borderId="4" xfId="55" applyFont="1" applyFill="1" applyBorder="1" applyAlignment="1">
      <alignment horizontal="center" vertical="center" shrinkToFit="1"/>
    </xf>
    <xf numFmtId="0" fontId="12" fillId="28" borderId="0" xfId="55" applyFont="1" applyFill="1" applyBorder="1" applyAlignment="1">
      <alignment horizontal="center" vertical="center"/>
    </xf>
    <xf numFmtId="0" fontId="12" fillId="28" borderId="0" xfId="55" applyFont="1" applyFill="1" applyBorder="1" applyAlignment="1">
      <alignment vertical="center" wrapText="1"/>
    </xf>
    <xf numFmtId="0" fontId="8" fillId="0" borderId="4" xfId="55" applyFont="1" applyFill="1" applyBorder="1" applyAlignment="1">
      <alignment horizontal="center" vertical="center" shrinkToFit="1"/>
    </xf>
    <xf numFmtId="0" fontId="3" fillId="0" borderId="4" xfId="55" applyFont="1" applyFill="1" applyBorder="1" applyAlignment="1">
      <alignment vertical="center" shrinkToFit="1"/>
    </xf>
    <xf numFmtId="0" fontId="12" fillId="0" borderId="4" xfId="20" applyFont="1" applyFill="1" applyBorder="1" applyAlignment="1">
      <alignment vertical="center" shrinkToFit="1"/>
    </xf>
    <xf numFmtId="0" fontId="1" fillId="0" borderId="4" xfId="55" applyFont="1" applyFill="1" applyBorder="1" applyAlignment="1">
      <alignment horizontal="left" vertical="center" shrinkToFit="1"/>
    </xf>
    <xf numFmtId="0" fontId="12" fillId="0" borderId="4" xfId="77" applyFont="1" applyFill="1" applyBorder="1" applyAlignment="1">
      <alignment horizontal="left" vertical="center" shrinkToFit="1"/>
    </xf>
    <xf numFmtId="0" fontId="12" fillId="0" borderId="4" xfId="77" applyFont="1" applyFill="1" applyBorder="1" applyAlignment="1">
      <alignment horizontal="center" vertical="center" shrinkToFit="1"/>
    </xf>
    <xf numFmtId="0" fontId="12" fillId="0" borderId="4" xfId="79" applyFont="1" applyFill="1" applyBorder="1" applyAlignment="1">
      <alignment vertical="center" shrinkToFit="1"/>
    </xf>
    <xf numFmtId="0" fontId="12" fillId="0" borderId="4" xfId="77" applyFont="1" applyFill="1" applyBorder="1" applyAlignment="1">
      <alignment vertical="center" shrinkToFit="1"/>
    </xf>
    <xf numFmtId="0" fontId="12" fillId="0" borderId="4" xfId="77" applyNumberFormat="1" applyFont="1" applyFill="1" applyBorder="1" applyAlignment="1">
      <alignment horizontal="center" vertical="center" shrinkToFit="1"/>
    </xf>
    <xf numFmtId="0" fontId="12" fillId="0" borderId="4" xfId="44" applyFont="1" applyFill="1" applyBorder="1" applyAlignment="1">
      <alignment horizontal="center" vertical="center" shrinkToFit="1"/>
    </xf>
    <xf numFmtId="0" fontId="12" fillId="0" borderId="4" xfId="44" applyFont="1" applyBorder="1" applyAlignment="1">
      <alignment horizontal="center" vertical="center" shrinkToFit="1"/>
    </xf>
    <xf numFmtId="0" fontId="71" fillId="30" borderId="4" xfId="74" applyFont="1" applyFill="1" applyBorder="1" applyAlignment="1">
      <alignment horizontal="center" vertical="center" shrinkToFit="1"/>
    </xf>
    <xf numFmtId="0" fontId="71" fillId="30" borderId="4" xfId="44" applyFont="1" applyFill="1" applyBorder="1" applyAlignment="1">
      <alignment horizontal="left" vertical="center" shrinkToFit="1"/>
    </xf>
    <xf numFmtId="0" fontId="7" fillId="0" borderId="4" xfId="80" applyFont="1" applyFill="1" applyBorder="1" applyAlignment="1">
      <alignment horizontal="justify" vertical="center" wrapText="1"/>
    </xf>
    <xf numFmtId="0" fontId="7" fillId="0" borderId="4" xfId="80" applyNumberFormat="1" applyFont="1" applyFill="1" applyBorder="1" applyAlignment="1">
      <alignment horizontal="center" vertical="center" wrapText="1"/>
    </xf>
    <xf numFmtId="0" fontId="7" fillId="0" borderId="4" xfId="80" applyFont="1" applyFill="1" applyBorder="1" applyAlignment="1">
      <alignment horizontal="center" vertical="center" wrapText="1"/>
    </xf>
    <xf numFmtId="0" fontId="7" fillId="0" borderId="4" xfId="80" applyFont="1" applyFill="1" applyBorder="1" applyAlignment="1">
      <alignment horizontal="left" vertical="center"/>
    </xf>
    <xf numFmtId="0" fontId="7" fillId="0" borderId="4" xfId="45" applyFont="1" applyFill="1" applyBorder="1" applyAlignment="1">
      <alignment vertical="center" shrinkToFit="1"/>
    </xf>
    <xf numFmtId="0" fontId="7" fillId="0" borderId="4" xfId="45" applyFont="1" applyFill="1" applyBorder="1" applyAlignment="1">
      <alignment horizontal="center" vertical="center" shrinkToFit="1"/>
    </xf>
    <xf numFmtId="0" fontId="7" fillId="28" borderId="0" xfId="45" applyFont="1" applyFill="1">
      <alignment vertical="center"/>
    </xf>
    <xf numFmtId="0" fontId="7" fillId="28" borderId="0" xfId="45" applyFont="1" applyFill="1" applyAlignment="1">
      <alignment horizontal="left" vertical="center"/>
    </xf>
    <xf numFmtId="0" fontId="7" fillId="0" borderId="0" xfId="45" applyNumberFormat="1" applyFont="1" applyFill="1" applyAlignment="1">
      <alignment vertical="center"/>
    </xf>
    <xf numFmtId="0" fontId="84" fillId="0" borderId="0" xfId="45" applyFont="1" applyFill="1">
      <alignment vertical="center"/>
    </xf>
    <xf numFmtId="0" fontId="71" fillId="30" borderId="4" xfId="45" applyFont="1" applyFill="1" applyBorder="1" applyAlignment="1">
      <alignment vertical="center" shrinkToFit="1"/>
    </xf>
    <xf numFmtId="0" fontId="71" fillId="30" borderId="4" xfId="45" applyFont="1" applyFill="1" applyBorder="1" applyAlignment="1">
      <alignment horizontal="center" vertical="center" shrinkToFit="1"/>
    </xf>
    <xf numFmtId="0" fontId="7" fillId="30" borderId="4" xfId="45" applyFont="1" applyFill="1" applyBorder="1" applyAlignment="1">
      <alignment horizontal="left" vertical="center" shrinkToFit="1"/>
    </xf>
    <xf numFmtId="0" fontId="7" fillId="30" borderId="4" xfId="45" applyFont="1" applyFill="1" applyBorder="1" applyAlignment="1">
      <alignment vertical="center" shrinkToFit="1"/>
    </xf>
    <xf numFmtId="0" fontId="7" fillId="0" borderId="4" xfId="55" applyFont="1" applyFill="1" applyBorder="1" applyAlignment="1">
      <alignment horizontal="center" shrinkToFit="1"/>
    </xf>
    <xf numFmtId="0" fontId="7" fillId="0" borderId="4" xfId="55" applyFont="1" applyFill="1" applyBorder="1" applyAlignment="1">
      <alignment horizontal="left" vertical="center" shrinkToFit="1"/>
    </xf>
    <xf numFmtId="0" fontId="7" fillId="0" borderId="4" xfId="78" applyFont="1" applyFill="1" applyBorder="1" applyAlignment="1">
      <alignment horizontal="left" vertical="center" shrinkToFit="1"/>
    </xf>
    <xf numFmtId="0" fontId="7" fillId="0" borderId="4" xfId="78" applyFont="1" applyFill="1" applyBorder="1" applyAlignment="1">
      <alignment horizontal="center" vertical="center" shrinkToFit="1"/>
    </xf>
    <xf numFmtId="0" fontId="71" fillId="30" borderId="4" xfId="55" applyFont="1" applyFill="1" applyBorder="1" applyAlignment="1">
      <alignment vertical="center" shrinkToFit="1"/>
    </xf>
    <xf numFmtId="0" fontId="71" fillId="30" borderId="4" xfId="55" applyFont="1" applyFill="1" applyBorder="1" applyAlignment="1">
      <alignment horizontal="center" vertical="center" shrinkToFit="1"/>
    </xf>
    <xf numFmtId="0" fontId="52" fillId="30" borderId="4" xfId="55" applyFont="1" applyFill="1" applyBorder="1" applyAlignment="1">
      <alignment vertical="center" shrinkToFit="1"/>
    </xf>
    <xf numFmtId="0" fontId="71" fillId="30" borderId="4" xfId="55" applyFont="1" applyFill="1" applyBorder="1" applyAlignment="1">
      <alignment horizontal="left" vertical="center" shrinkToFit="1"/>
    </xf>
    <xf numFmtId="0" fontId="7" fillId="0" borderId="4" xfId="55" applyNumberFormat="1" applyFont="1" applyBorder="1" applyAlignment="1">
      <alignment horizontal="center"/>
    </xf>
    <xf numFmtId="0" fontId="71" fillId="0" borderId="4" xfId="55" applyFont="1" applyFill="1" applyBorder="1" applyAlignment="1">
      <alignment horizontal="left" vertical="center" shrinkToFit="1"/>
    </xf>
    <xf numFmtId="0" fontId="71" fillId="0" borderId="4" xfId="55" applyFont="1" applyFill="1" applyBorder="1" applyAlignment="1">
      <alignment vertical="center" shrinkToFit="1"/>
    </xf>
    <xf numFmtId="0" fontId="71" fillId="0" borderId="4" xfId="55" applyFont="1" applyFill="1" applyBorder="1" applyAlignment="1">
      <alignment shrinkToFit="1"/>
    </xf>
    <xf numFmtId="0" fontId="9" fillId="28" borderId="4" xfId="20" applyFont="1" applyFill="1" applyBorder="1" applyAlignment="1">
      <alignment horizontal="center" vertical="center" shrinkToFit="1"/>
    </xf>
    <xf numFmtId="0" fontId="71" fillId="28" borderId="4" xfId="0" applyFont="1" applyFill="1" applyBorder="1" applyAlignment="1">
      <alignment horizontal="center" vertical="center"/>
    </xf>
    <xf numFmtId="0" fontId="71" fillId="23" borderId="4" xfId="0" applyFont="1" applyFill="1" applyBorder="1" applyAlignment="1">
      <alignment horizontal="center" vertical="center"/>
    </xf>
    <xf numFmtId="0" fontId="12" fillId="29" borderId="4" xfId="77" applyFont="1" applyFill="1" applyBorder="1" applyAlignment="1">
      <alignment horizontal="center" vertical="center" shrinkToFit="1"/>
    </xf>
    <xf numFmtId="0" fontId="12" fillId="29" borderId="4" xfId="44" applyFont="1" applyFill="1" applyBorder="1" applyAlignment="1">
      <alignment horizontal="center" vertical="center" shrinkToFit="1"/>
    </xf>
    <xf numFmtId="0" fontId="12" fillId="0" borderId="4" xfId="44" applyFont="1" applyFill="1" applyBorder="1" applyAlignment="1">
      <alignment horizontal="left" vertical="center" shrinkToFit="1"/>
    </xf>
    <xf numFmtId="0" fontId="7" fillId="28" borderId="4" xfId="44" applyFont="1" applyFill="1" applyBorder="1" applyAlignment="1">
      <alignment horizontal="center" vertical="center" shrinkToFit="1"/>
    </xf>
    <xf numFmtId="0" fontId="7" fillId="0" borderId="0" xfId="74" applyFont="1" applyBorder="1" applyAlignment="1">
      <alignment horizontal="center" vertical="center"/>
    </xf>
    <xf numFmtId="0" fontId="55" fillId="0" borderId="4" xfId="45" applyNumberFormat="1" applyFont="1" applyFill="1" applyBorder="1" applyAlignment="1">
      <alignment horizontal="center" vertical="center" wrapText="1"/>
    </xf>
    <xf numFmtId="0" fontId="71" fillId="0" borderId="0" xfId="0" applyFont="1">
      <alignment vertical="center"/>
    </xf>
    <xf numFmtId="0" fontId="7" fillId="32" borderId="14" xfId="55" applyFont="1" applyFill="1" applyBorder="1" applyAlignment="1">
      <alignment horizontal="center" vertical="center" shrinkToFit="1"/>
    </xf>
    <xf numFmtId="49" fontId="5" fillId="32" borderId="14" xfId="55" applyNumberFormat="1" applyFont="1" applyFill="1" applyBorder="1" applyAlignment="1">
      <alignment horizontal="center" vertical="center" wrapText="1" shrinkToFit="1"/>
    </xf>
    <xf numFmtId="0" fontId="90" fillId="32" borderId="14" xfId="55" applyFont="1" applyFill="1" applyBorder="1" applyAlignment="1">
      <alignment vertical="center" wrapText="1" shrinkToFit="1"/>
    </xf>
    <xf numFmtId="0" fontId="91" fillId="32" borderId="14" xfId="55" applyFont="1" applyFill="1" applyBorder="1" applyAlignment="1">
      <alignment horizontal="center" vertical="center" wrapText="1" shrinkToFit="1"/>
    </xf>
    <xf numFmtId="0" fontId="7" fillId="0" borderId="4" xfId="81" applyFont="1" applyFill="1" applyBorder="1" applyAlignment="1">
      <alignment horizontal="center" vertical="center"/>
    </xf>
    <xf numFmtId="49" fontId="7" fillId="0" borderId="4" xfId="55" applyNumberFormat="1" applyFont="1" applyFill="1" applyBorder="1" applyAlignment="1">
      <alignment horizontal="center" vertical="center" shrinkToFit="1"/>
    </xf>
    <xf numFmtId="0" fontId="1" fillId="0" borderId="4" xfId="55" applyFont="1" applyFill="1" applyBorder="1" applyAlignment="1">
      <alignment horizontal="center" vertical="center" wrapText="1" shrinkToFit="1"/>
    </xf>
    <xf numFmtId="0" fontId="1" fillId="0" borderId="4" xfId="55" applyFont="1" applyFill="1" applyBorder="1" applyAlignment="1">
      <alignment horizontal="center" vertical="center" shrinkToFit="1"/>
    </xf>
    <xf numFmtId="0" fontId="71" fillId="0" borderId="0" xfId="0" applyFont="1" applyAlignment="1">
      <alignment vertical="center" shrinkToFit="1"/>
    </xf>
    <xf numFmtId="0" fontId="7" fillId="0" borderId="0" xfId="55" applyFont="1" applyAlignment="1">
      <alignment horizontal="center"/>
    </xf>
    <xf numFmtId="0" fontId="7" fillId="0" borderId="0" xfId="55" applyFont="1" applyAlignment="1"/>
    <xf numFmtId="0" fontId="7" fillId="0" borderId="0" xfId="55" applyFont="1" applyFill="1" applyBorder="1" applyAlignment="1">
      <alignment vertical="top" wrapText="1"/>
    </xf>
    <xf numFmtId="0" fontId="7" fillId="0" borderId="0" xfId="55" applyFont="1" applyFill="1" applyBorder="1" applyAlignment="1">
      <alignment vertical="top"/>
    </xf>
    <xf numFmtId="0" fontId="7" fillId="0" borderId="0" xfId="55" applyFont="1" applyBorder="1" applyAlignment="1">
      <alignment vertical="center"/>
    </xf>
    <xf numFmtId="0" fontId="7" fillId="0" borderId="0" xfId="55" applyFont="1" applyBorder="1" applyAlignment="1"/>
    <xf numFmtId="0" fontId="7" fillId="0" borderId="0" xfId="55" applyFont="1" applyBorder="1" applyAlignment="1">
      <alignment horizontal="center"/>
    </xf>
    <xf numFmtId="0" fontId="7" fillId="0" borderId="0" xfId="0" applyFont="1">
      <alignment vertical="center"/>
    </xf>
    <xf numFmtId="0" fontId="71" fillId="0" borderId="0" xfId="0" applyFont="1" applyAlignment="1">
      <alignment horizontal="left" vertical="center"/>
    </xf>
    <xf numFmtId="0" fontId="71" fillId="0" borderId="4" xfId="0" applyFont="1" applyBorder="1">
      <alignment vertical="center"/>
    </xf>
    <xf numFmtId="0" fontId="3" fillId="30" borderId="4" xfId="55" applyFont="1" applyFill="1" applyBorder="1" applyAlignment="1">
      <alignment vertical="center" wrapText="1" shrinkToFit="1"/>
    </xf>
    <xf numFmtId="0" fontId="71" fillId="0" borderId="4" xfId="0" applyFont="1" applyFill="1" applyBorder="1" applyAlignment="1">
      <alignment vertical="center"/>
    </xf>
    <xf numFmtId="0" fontId="71" fillId="0" borderId="4" xfId="0" applyFont="1" applyFill="1" applyBorder="1">
      <alignment vertical="center"/>
    </xf>
    <xf numFmtId="0" fontId="5" fillId="30" borderId="4" xfId="55" applyFont="1" applyFill="1" applyBorder="1" applyAlignment="1">
      <alignment horizontal="left" vertical="center" wrapText="1" shrinkToFit="1"/>
    </xf>
    <xf numFmtId="0" fontId="12" fillId="30" borderId="4" xfId="55" applyFont="1" applyFill="1" applyBorder="1" applyAlignment="1">
      <alignment vertical="center" wrapText="1" shrinkToFit="1"/>
    </xf>
    <xf numFmtId="0" fontId="52" fillId="30" borderId="4" xfId="0" applyFont="1" applyFill="1" applyBorder="1">
      <alignment vertical="center"/>
    </xf>
    <xf numFmtId="0" fontId="52" fillId="28" borderId="4" xfId="0" applyFont="1" applyFill="1" applyBorder="1">
      <alignment vertical="center"/>
    </xf>
    <xf numFmtId="0" fontId="57" fillId="28" borderId="4" xfId="0" applyFont="1" applyFill="1" applyBorder="1" applyAlignment="1">
      <alignment horizontal="left" vertical="center" shrinkToFit="1"/>
    </xf>
    <xf numFmtId="0" fontId="67" fillId="28" borderId="4" xfId="0" applyFont="1" applyFill="1" applyBorder="1" applyAlignment="1">
      <alignment horizontal="center" vertical="center" shrinkToFit="1"/>
    </xf>
    <xf numFmtId="0" fontId="67" fillId="28" borderId="4" xfId="0" applyFont="1" applyFill="1" applyBorder="1" applyAlignment="1">
      <alignment horizontal="left" vertical="center" shrinkToFit="1"/>
    </xf>
    <xf numFmtId="0" fontId="71" fillId="0" borderId="0" xfId="0" applyFont="1" applyAlignment="1"/>
    <xf numFmtId="0" fontId="67" fillId="28" borderId="4" xfId="0" applyFont="1" applyFill="1" applyBorder="1" applyAlignment="1">
      <alignment vertical="center" shrinkToFit="1"/>
    </xf>
    <xf numFmtId="0" fontId="3" fillId="28" borderId="4" xfId="55" applyFont="1" applyFill="1" applyBorder="1" applyAlignment="1">
      <alignment vertical="center" wrapText="1" shrinkToFit="1"/>
    </xf>
    <xf numFmtId="0" fontId="55" fillId="28" borderId="4" xfId="55" applyFont="1" applyFill="1" applyBorder="1" applyAlignment="1">
      <alignment horizontal="center" vertical="center" shrinkToFit="1"/>
    </xf>
    <xf numFmtId="0" fontId="12" fillId="28" borderId="4" xfId="55" applyFont="1" applyFill="1" applyBorder="1" applyAlignment="1">
      <alignment horizontal="center" shrinkToFit="1"/>
    </xf>
    <xf numFmtId="0" fontId="55" fillId="28" borderId="4" xfId="55" applyFont="1" applyFill="1" applyBorder="1" applyAlignment="1">
      <alignment horizontal="center" shrinkToFit="1"/>
    </xf>
    <xf numFmtId="0" fontId="12" fillId="28" borderId="4" xfId="55" applyFont="1" applyFill="1" applyBorder="1" applyAlignment="1">
      <alignment shrinkToFit="1"/>
    </xf>
    <xf numFmtId="0" fontId="94" fillId="28" borderId="4" xfId="55" applyFont="1" applyFill="1" applyBorder="1" applyAlignment="1">
      <alignment horizontal="center" vertical="center" shrinkToFit="1"/>
    </xf>
    <xf numFmtId="0" fontId="94" fillId="28" borderId="4" xfId="55" applyFont="1" applyFill="1" applyBorder="1" applyAlignment="1">
      <alignment horizontal="center" vertical="center"/>
    </xf>
    <xf numFmtId="0" fontId="49" fillId="24" borderId="4" xfId="55" applyFont="1" applyFill="1" applyBorder="1" applyAlignment="1">
      <alignment horizontal="center" vertical="center" wrapText="1"/>
    </xf>
    <xf numFmtId="0" fontId="7" fillId="28" borderId="4" xfId="55" applyFont="1" applyFill="1" applyBorder="1" applyAlignment="1">
      <alignment vertical="center" shrinkToFit="1"/>
    </xf>
    <xf numFmtId="0" fontId="52" fillId="28" borderId="4" xfId="20" applyFont="1" applyFill="1" applyBorder="1" applyAlignment="1">
      <alignment horizontal="center" vertical="center" shrinkToFit="1"/>
    </xf>
    <xf numFmtId="177" fontId="7" fillId="28" borderId="4" xfId="20" applyNumberFormat="1" applyFont="1" applyFill="1" applyBorder="1" applyAlignment="1">
      <alignment horizontal="center" vertical="center" shrinkToFit="1"/>
    </xf>
    <xf numFmtId="0" fontId="55" fillId="28" borderId="0" xfId="45" applyFont="1" applyFill="1" applyBorder="1" applyAlignment="1">
      <alignment horizontal="right" vertical="center" wrapText="1"/>
    </xf>
    <xf numFmtId="0" fontId="55" fillId="28" borderId="0" xfId="45" applyFont="1" applyFill="1" applyBorder="1" applyAlignment="1">
      <alignment vertical="center" wrapText="1"/>
    </xf>
    <xf numFmtId="0" fontId="12" fillId="0" borderId="4" xfId="80" applyFont="1" applyFill="1" applyBorder="1" applyAlignment="1">
      <alignment horizontal="center" vertical="center" shrinkToFit="1"/>
    </xf>
    <xf numFmtId="0" fontId="7" fillId="0" borderId="4" xfId="80" applyFont="1" applyFill="1" applyBorder="1" applyAlignment="1">
      <alignment horizontal="center" vertical="center" shrinkToFit="1"/>
    </xf>
    <xf numFmtId="0" fontId="71" fillId="28" borderId="4" xfId="45" applyFont="1" applyFill="1" applyBorder="1" applyAlignment="1">
      <alignment horizontal="justify" vertical="top" shrinkToFit="1"/>
    </xf>
    <xf numFmtId="0" fontId="52" fillId="28" borderId="4" xfId="45" applyFont="1" applyFill="1" applyBorder="1" applyAlignment="1">
      <alignment horizontal="center" vertical="center" wrapText="1"/>
    </xf>
    <xf numFmtId="176" fontId="52" fillId="28" borderId="4" xfId="45" applyNumberFormat="1" applyFont="1" applyFill="1" applyBorder="1" applyAlignment="1">
      <alignment horizontal="center" vertical="center" wrapText="1"/>
    </xf>
    <xf numFmtId="0" fontId="52" fillId="28" borderId="4" xfId="45" applyNumberFormat="1" applyFont="1" applyFill="1" applyBorder="1" applyAlignment="1">
      <alignment horizontal="center" vertical="center" wrapText="1"/>
    </xf>
    <xf numFmtId="0" fontId="55" fillId="28" borderId="4" xfId="45" applyFont="1" applyFill="1" applyBorder="1" applyAlignment="1">
      <alignment horizontal="justify" vertical="top" shrinkToFit="1"/>
    </xf>
    <xf numFmtId="0" fontId="7" fillId="29" borderId="4" xfId="80" applyFont="1" applyFill="1" applyBorder="1" applyAlignment="1">
      <alignment horizontal="center" vertical="center" wrapText="1"/>
    </xf>
    <xf numFmtId="0" fontId="7" fillId="29" borderId="4" xfId="80" applyNumberFormat="1" applyFont="1" applyFill="1" applyBorder="1" applyAlignment="1">
      <alignment horizontal="center" vertical="center" wrapText="1"/>
    </xf>
    <xf numFmtId="0" fontId="7" fillId="0" borderId="4" xfId="45" applyFont="1" applyFill="1" applyBorder="1" applyAlignment="1">
      <alignment vertical="top" shrinkToFit="1"/>
    </xf>
    <xf numFmtId="0" fontId="7" fillId="0" borderId="4" xfId="45" applyFont="1" applyFill="1" applyBorder="1" applyAlignment="1">
      <alignment horizontal="justify" vertical="top" shrinkToFit="1"/>
    </xf>
    <xf numFmtId="0" fontId="12" fillId="0" borderId="4" xfId="45" applyFont="1" applyFill="1" applyBorder="1" applyAlignment="1">
      <alignment horizontal="justify" vertical="top" shrinkToFit="1"/>
    </xf>
    <xf numFmtId="0" fontId="7" fillId="0" borderId="4" xfId="45" applyFont="1" applyFill="1" applyBorder="1" applyAlignment="1">
      <alignment horizontal="center" vertical="center" wrapText="1"/>
    </xf>
    <xf numFmtId="0" fontId="7" fillId="0" borderId="4" xfId="45" applyNumberFormat="1" applyFont="1" applyFill="1" applyBorder="1" applyAlignment="1">
      <alignment horizontal="center" vertical="center" wrapText="1"/>
    </xf>
    <xf numFmtId="176" fontId="12" fillId="0" borderId="4" xfId="45" applyNumberFormat="1" applyFont="1" applyFill="1" applyBorder="1" applyAlignment="1">
      <alignment horizontal="center" vertical="center"/>
    </xf>
    <xf numFmtId="0" fontId="12" fillId="0" borderId="4" xfId="45" applyNumberFormat="1" applyFont="1" applyFill="1" applyBorder="1" applyAlignment="1">
      <alignment horizontal="center" vertical="center"/>
    </xf>
    <xf numFmtId="49" fontId="12" fillId="0" borderId="4" xfId="45" applyNumberFormat="1" applyFont="1" applyFill="1" applyBorder="1" applyAlignment="1">
      <alignment horizontal="justify" vertical="top" shrinkToFit="1"/>
    </xf>
    <xf numFmtId="0" fontId="77" fillId="28" borderId="0" xfId="45" applyFont="1" applyFill="1" applyBorder="1" applyAlignment="1">
      <alignment vertical="center"/>
    </xf>
    <xf numFmtId="0" fontId="7" fillId="0" borderId="4" xfId="55" applyFont="1" applyFill="1" applyBorder="1" applyAlignment="1">
      <alignment vertical="center" shrinkToFit="1"/>
    </xf>
    <xf numFmtId="0" fontId="71" fillId="29" borderId="4" xfId="55" applyFont="1" applyFill="1" applyBorder="1" applyAlignment="1">
      <alignment vertical="center" shrinkToFit="1"/>
    </xf>
    <xf numFmtId="0" fontId="97" fillId="0" borderId="0" xfId="55" applyFont="1" applyFill="1" applyBorder="1" applyAlignment="1">
      <alignment vertical="center"/>
    </xf>
    <xf numFmtId="0" fontId="7" fillId="0" borderId="0" xfId="55" applyFont="1" applyFill="1" applyBorder="1" applyAlignment="1">
      <alignment horizontal="center" shrinkToFit="1"/>
    </xf>
    <xf numFmtId="0" fontId="7" fillId="0" borderId="0" xfId="55" applyFont="1" applyFill="1" applyBorder="1" applyAlignment="1">
      <alignment horizontal="center" vertical="center" shrinkToFit="1"/>
    </xf>
    <xf numFmtId="0" fontId="52" fillId="0" borderId="4" xfId="55" applyFont="1" applyFill="1" applyBorder="1" applyAlignment="1">
      <alignment horizontal="left" vertical="center" shrinkToFit="1"/>
    </xf>
    <xf numFmtId="0" fontId="7" fillId="32" borderId="14" xfId="55" applyFont="1" applyFill="1" applyBorder="1" applyAlignment="1">
      <alignment horizontal="center" vertical="center" shrinkToFit="1"/>
    </xf>
    <xf numFmtId="0" fontId="7" fillId="0" borderId="4" xfId="55" applyFont="1" applyFill="1" applyBorder="1" applyAlignment="1">
      <alignment horizontal="center" vertical="center" shrinkToFit="1"/>
    </xf>
    <xf numFmtId="0" fontId="7" fillId="0" borderId="4" xfId="55" applyFont="1" applyBorder="1" applyAlignment="1">
      <alignment horizontal="center" vertical="center"/>
    </xf>
    <xf numFmtId="0" fontId="14" fillId="0" borderId="4" xfId="0" applyFont="1" applyBorder="1" applyAlignment="1">
      <alignment vertical="center" shrinkToFit="1"/>
    </xf>
    <xf numFmtId="0" fontId="1" fillId="0" borderId="4" xfId="55" applyFont="1" applyBorder="1" applyAlignment="1">
      <alignment horizontal="center" vertical="center" shrinkToFit="1"/>
    </xf>
    <xf numFmtId="0" fontId="7" fillId="0" borderId="4" xfId="81" applyFont="1" applyFill="1" applyBorder="1" applyAlignment="1">
      <alignment horizontal="center" vertical="center" wrapText="1"/>
    </xf>
    <xf numFmtId="49" fontId="7" fillId="0" borderId="4" xfId="81" applyNumberFormat="1" applyFont="1" applyFill="1" applyBorder="1" applyAlignment="1">
      <alignment horizontal="center" vertical="center" shrinkToFit="1"/>
    </xf>
    <xf numFmtId="0" fontId="7" fillId="0" borderId="4" xfId="76" applyFont="1" applyFill="1" applyBorder="1" applyAlignment="1">
      <alignment vertical="center" wrapText="1"/>
    </xf>
    <xf numFmtId="49" fontId="7" fillId="0" borderId="4" xfId="81" applyNumberFormat="1" applyFont="1" applyFill="1" applyBorder="1" applyAlignment="1">
      <alignment horizontal="center" vertical="center"/>
    </xf>
    <xf numFmtId="49" fontId="7" fillId="0" borderId="4" xfId="81" quotePrefix="1" applyNumberFormat="1" applyFont="1" applyFill="1" applyBorder="1" applyAlignment="1">
      <alignment horizontal="center" vertical="center" shrinkToFit="1"/>
    </xf>
    <xf numFmtId="0" fontId="1" fillId="0" borderId="4" xfId="76" applyFont="1" applyFill="1" applyBorder="1" applyAlignment="1">
      <alignment horizontal="center" vertical="center" wrapText="1"/>
    </xf>
    <xf numFmtId="0" fontId="7" fillId="0" borderId="4" xfId="76" applyFont="1" applyBorder="1" applyAlignment="1">
      <alignment vertical="center" wrapText="1"/>
    </xf>
    <xf numFmtId="0" fontId="7" fillId="0" borderId="4" xfId="55" applyFont="1" applyFill="1" applyBorder="1" applyAlignment="1">
      <alignment vertical="center" wrapText="1"/>
    </xf>
    <xf numFmtId="0" fontId="7" fillId="0" borderId="4" xfId="55" applyFont="1" applyBorder="1" applyAlignment="1">
      <alignment vertical="center" wrapText="1"/>
    </xf>
    <xf numFmtId="0" fontId="7" fillId="32" borderId="4" xfId="55" applyFont="1" applyFill="1" applyBorder="1" applyAlignment="1">
      <alignment horizontal="center" vertical="center" shrinkToFit="1"/>
    </xf>
    <xf numFmtId="49" fontId="7" fillId="32" borderId="4" xfId="55" applyNumberFormat="1" applyFont="1" applyFill="1" applyBorder="1" applyAlignment="1">
      <alignment horizontal="center" vertical="center" shrinkToFit="1"/>
    </xf>
    <xf numFmtId="0" fontId="7" fillId="32" borderId="4" xfId="55" applyFont="1" applyFill="1" applyBorder="1" applyAlignment="1">
      <alignment vertical="center" wrapText="1"/>
    </xf>
    <xf numFmtId="0" fontId="7" fillId="30" borderId="4" xfId="55" applyFont="1" applyFill="1" applyBorder="1" applyAlignment="1">
      <alignment horizontal="center" vertical="center" shrinkToFit="1"/>
    </xf>
    <xf numFmtId="49" fontId="7" fillId="30" borderId="4" xfId="55" applyNumberFormat="1" applyFont="1" applyFill="1" applyBorder="1" applyAlignment="1">
      <alignment horizontal="center" vertical="center" shrinkToFit="1"/>
    </xf>
    <xf numFmtId="0" fontId="7" fillId="30" borderId="4" xfId="55" applyFont="1" applyFill="1" applyBorder="1" applyAlignment="1">
      <alignment vertical="center" wrapText="1"/>
    </xf>
    <xf numFmtId="0" fontId="14" fillId="30" borderId="4" xfId="55" applyFont="1" applyFill="1" applyBorder="1" applyAlignment="1">
      <alignment horizontal="center" vertical="center" shrinkToFit="1"/>
    </xf>
    <xf numFmtId="0" fontId="7" fillId="30" borderId="4" xfId="81" applyFont="1" applyFill="1" applyBorder="1" applyAlignment="1">
      <alignment horizontal="center" vertical="center"/>
    </xf>
    <xf numFmtId="0" fontId="7" fillId="0" borderId="4" xfId="81" applyFont="1" applyFill="1" applyBorder="1" applyAlignment="1">
      <alignment horizontal="center" vertical="center" shrinkToFit="1"/>
    </xf>
    <xf numFmtId="0" fontId="7" fillId="0" borderId="4" xfId="55" applyFont="1" applyFill="1" applyBorder="1" applyAlignment="1">
      <alignment horizontal="center" vertical="center" shrinkToFit="1"/>
    </xf>
    <xf numFmtId="0" fontId="7" fillId="0" borderId="4" xfId="55" applyFont="1" applyFill="1" applyBorder="1" applyAlignment="1">
      <alignment horizontal="center" vertical="center" shrinkToFit="1"/>
    </xf>
    <xf numFmtId="0" fontId="7" fillId="0" borderId="17" xfId="55" applyFont="1" applyFill="1" applyBorder="1" applyAlignment="1">
      <alignment horizontal="center" vertical="center" shrinkToFit="1"/>
    </xf>
    <xf numFmtId="0" fontId="71" fillId="0" borderId="4" xfId="55" applyFont="1" applyFill="1" applyBorder="1" applyAlignment="1">
      <alignment horizontal="center" shrinkToFit="1"/>
    </xf>
    <xf numFmtId="0" fontId="18" fillId="0" borderId="0" xfId="55">
      <alignment vertical="center"/>
    </xf>
    <xf numFmtId="0" fontId="18" fillId="0" borderId="0" xfId="55" applyFont="1" applyFill="1" applyBorder="1">
      <alignment vertical="center"/>
    </xf>
    <xf numFmtId="0" fontId="18" fillId="0" borderId="0" xfId="55" applyFont="1" applyFill="1" applyBorder="1" applyAlignment="1">
      <alignment horizontal="left" vertical="center"/>
    </xf>
    <xf numFmtId="0" fontId="18" fillId="0" borderId="0" xfId="55" applyNumberFormat="1" applyFont="1" applyFill="1" applyBorder="1">
      <alignment vertical="center"/>
    </xf>
    <xf numFmtId="0" fontId="18" fillId="0" borderId="0" xfId="55" applyNumberFormat="1" applyFont="1" applyFill="1" applyBorder="1" applyAlignment="1">
      <alignment horizontal="center" vertical="center"/>
    </xf>
    <xf numFmtId="0" fontId="18" fillId="0" borderId="0" xfId="55" applyFont="1" applyBorder="1" applyAlignment="1">
      <alignment vertical="center"/>
    </xf>
    <xf numFmtId="0" fontId="99" fillId="0" borderId="22" xfId="55" applyFont="1" applyBorder="1" applyAlignment="1">
      <alignment horizontal="center" vertical="center"/>
    </xf>
    <xf numFmtId="0" fontId="99" fillId="0" borderId="23" xfId="55" applyNumberFormat="1" applyFont="1" applyFill="1" applyBorder="1" applyAlignment="1">
      <alignment horizontal="center" vertical="center"/>
    </xf>
    <xf numFmtId="0" fontId="99" fillId="0" borderId="24" xfId="55" applyNumberFormat="1" applyFont="1" applyFill="1" applyBorder="1" applyAlignment="1">
      <alignment horizontal="center" vertical="center"/>
    </xf>
    <xf numFmtId="0" fontId="99" fillId="0" borderId="22" xfId="55" applyNumberFormat="1" applyFont="1" applyFill="1" applyBorder="1" applyAlignment="1">
      <alignment horizontal="center" vertical="center"/>
    </xf>
    <xf numFmtId="0" fontId="99" fillId="0" borderId="25" xfId="55" applyNumberFormat="1" applyFont="1" applyFill="1" applyBorder="1" applyAlignment="1">
      <alignment horizontal="center" vertical="center" wrapText="1"/>
    </xf>
    <xf numFmtId="0" fontId="99" fillId="0" borderId="26" xfId="55" applyNumberFormat="1" applyFont="1" applyFill="1" applyBorder="1" applyAlignment="1">
      <alignment horizontal="center" vertical="center" wrapText="1"/>
    </xf>
    <xf numFmtId="0" fontId="100" fillId="0" borderId="27" xfId="55" applyFont="1" applyFill="1" applyBorder="1" applyAlignment="1">
      <alignment horizontal="center" vertical="center" shrinkToFit="1"/>
    </xf>
    <xf numFmtId="0" fontId="100" fillId="0" borderId="27" xfId="55" applyFont="1" applyFill="1" applyBorder="1" applyAlignment="1">
      <alignment horizontal="center" vertical="center" wrapText="1"/>
    </xf>
    <xf numFmtId="0" fontId="100" fillId="0" borderId="28" xfId="55" applyFont="1" applyFill="1" applyBorder="1" applyAlignment="1">
      <alignment horizontal="center" vertical="center" wrapText="1"/>
    </xf>
    <xf numFmtId="0" fontId="100" fillId="0" borderId="30" xfId="55" applyNumberFormat="1" applyFont="1" applyFill="1" applyBorder="1" applyAlignment="1">
      <alignment horizontal="center" vertical="center" shrinkToFit="1"/>
    </xf>
    <xf numFmtId="0" fontId="100" fillId="0" borderId="4" xfId="55" applyNumberFormat="1" applyFont="1" applyFill="1" applyBorder="1" applyAlignment="1">
      <alignment horizontal="center" vertical="center" shrinkToFit="1"/>
    </xf>
    <xf numFmtId="0" fontId="100" fillId="0" borderId="31" xfId="55" applyFont="1" applyFill="1" applyBorder="1" applyAlignment="1">
      <alignment horizontal="left" vertical="center" shrinkToFit="1"/>
    </xf>
    <xf numFmtId="0" fontId="100" fillId="0" borderId="30" xfId="55" applyNumberFormat="1" applyFont="1" applyFill="1" applyBorder="1" applyAlignment="1">
      <alignment horizontal="center" vertical="center" wrapText="1"/>
    </xf>
    <xf numFmtId="0" fontId="100" fillId="0" borderId="4" xfId="55" applyNumberFormat="1" applyFont="1" applyFill="1" applyBorder="1" applyAlignment="1">
      <alignment horizontal="center" vertical="center" wrapText="1"/>
    </xf>
    <xf numFmtId="0" fontId="100" fillId="23" borderId="4" xfId="55" applyNumberFormat="1" applyFont="1" applyFill="1" applyBorder="1" applyAlignment="1">
      <alignment horizontal="center" vertical="center" wrapText="1"/>
    </xf>
    <xf numFmtId="0" fontId="100" fillId="0" borderId="17" xfId="55" applyNumberFormat="1" applyFont="1" applyFill="1" applyBorder="1" applyAlignment="1">
      <alignment horizontal="center" vertical="center" shrinkToFit="1"/>
    </xf>
    <xf numFmtId="0" fontId="100" fillId="0" borderId="17" xfId="55" applyNumberFormat="1" applyFont="1" applyFill="1" applyBorder="1" applyAlignment="1">
      <alignment horizontal="center" vertical="center" wrapText="1"/>
    </xf>
    <xf numFmtId="0" fontId="100" fillId="0" borderId="31" xfId="55" applyFont="1" applyFill="1" applyBorder="1" applyAlignment="1">
      <alignment vertical="center" shrinkToFit="1"/>
    </xf>
    <xf numFmtId="0" fontId="100" fillId="0" borderId="33" xfId="55" applyFont="1" applyFill="1" applyBorder="1" applyAlignment="1">
      <alignment vertical="center" shrinkToFit="1"/>
    </xf>
    <xf numFmtId="0" fontId="100" fillId="0" borderId="3" xfId="55" applyFont="1" applyFill="1" applyBorder="1" applyAlignment="1">
      <alignment horizontal="left" vertical="center"/>
    </xf>
    <xf numFmtId="0" fontId="100" fillId="0" borderId="34" xfId="55" applyFont="1" applyFill="1" applyBorder="1" applyAlignment="1">
      <alignment horizontal="center" vertical="center" shrinkToFit="1"/>
    </xf>
    <xf numFmtId="0" fontId="100" fillId="0" borderId="14" xfId="55" applyFont="1" applyFill="1" applyBorder="1" applyAlignment="1">
      <alignment horizontal="center" vertical="center" shrinkToFit="1"/>
    </xf>
    <xf numFmtId="0" fontId="100" fillId="0" borderId="35" xfId="55" applyFont="1" applyFill="1" applyBorder="1" applyAlignment="1">
      <alignment horizontal="center" vertical="center" shrinkToFit="1"/>
    </xf>
    <xf numFmtId="0" fontId="100" fillId="0" borderId="36" xfId="55" applyFont="1" applyFill="1" applyBorder="1" applyAlignment="1">
      <alignment horizontal="center" vertical="center" shrinkToFit="1"/>
    </xf>
    <xf numFmtId="0" fontId="100" fillId="0" borderId="37" xfId="55" applyFont="1" applyFill="1" applyBorder="1" applyAlignment="1">
      <alignment horizontal="center" vertical="center" shrinkToFit="1"/>
    </xf>
    <xf numFmtId="0" fontId="100" fillId="0" borderId="38" xfId="55" applyFont="1" applyFill="1" applyBorder="1" applyAlignment="1">
      <alignment vertical="center" shrinkToFit="1"/>
    </xf>
    <xf numFmtId="0" fontId="100" fillId="23" borderId="30" xfId="55" applyFont="1" applyFill="1" applyBorder="1" applyAlignment="1">
      <alignment horizontal="center" vertical="center" shrinkToFit="1"/>
    </xf>
    <xf numFmtId="0" fontId="100" fillId="23" borderId="4" xfId="55" applyFont="1" applyFill="1" applyBorder="1" applyAlignment="1">
      <alignment horizontal="center" vertical="center" shrinkToFit="1"/>
    </xf>
    <xf numFmtId="0" fontId="100" fillId="23" borderId="31" xfId="55" applyFont="1" applyFill="1" applyBorder="1" applyAlignment="1">
      <alignment vertical="center" shrinkToFit="1"/>
    </xf>
    <xf numFmtId="0" fontId="100" fillId="23" borderId="17" xfId="55" applyFont="1" applyFill="1" applyBorder="1" applyAlignment="1">
      <alignment horizontal="center" vertical="center" shrinkToFit="1"/>
    </xf>
    <xf numFmtId="0" fontId="100" fillId="23" borderId="36" xfId="55" applyFont="1" applyFill="1" applyBorder="1" applyAlignment="1">
      <alignment horizontal="center" vertical="center" shrinkToFit="1"/>
    </xf>
    <xf numFmtId="0" fontId="100" fillId="23" borderId="37" xfId="55" applyFont="1" applyFill="1" applyBorder="1" applyAlignment="1">
      <alignment horizontal="center" vertical="center" shrinkToFit="1"/>
    </xf>
    <xf numFmtId="0" fontId="100" fillId="23" borderId="38" xfId="55" applyFont="1" applyFill="1" applyBorder="1" applyAlignment="1">
      <alignment vertical="center" shrinkToFit="1"/>
    </xf>
    <xf numFmtId="0" fontId="100" fillId="23" borderId="16" xfId="55" applyFont="1" applyFill="1" applyBorder="1" applyAlignment="1">
      <alignment horizontal="center" vertical="center" shrinkToFit="1"/>
    </xf>
    <xf numFmtId="0" fontId="100" fillId="23" borderId="2" xfId="55" applyFont="1" applyFill="1" applyBorder="1" applyAlignment="1">
      <alignment horizontal="center" vertical="center" shrinkToFit="1"/>
    </xf>
    <xf numFmtId="0" fontId="100" fillId="23" borderId="40" xfId="55" applyFont="1" applyFill="1" applyBorder="1" applyAlignment="1">
      <alignment vertical="center" shrinkToFit="1"/>
    </xf>
    <xf numFmtId="0" fontId="99" fillId="0" borderId="25" xfId="55" applyNumberFormat="1" applyFont="1" applyFill="1" applyBorder="1" applyAlignment="1">
      <alignment horizontal="center" vertical="center" shrinkToFit="1"/>
    </xf>
    <xf numFmtId="0" fontId="99" fillId="0" borderId="26" xfId="55" applyNumberFormat="1" applyFont="1" applyFill="1" applyBorder="1" applyAlignment="1">
      <alignment horizontal="center" vertical="center" shrinkToFit="1"/>
    </xf>
    <xf numFmtId="0" fontId="100" fillId="0" borderId="28" xfId="55" applyFont="1" applyFill="1" applyBorder="1" applyAlignment="1">
      <alignment horizontal="center" vertical="center" shrinkToFit="1"/>
    </xf>
    <xf numFmtId="49" fontId="100" fillId="0" borderId="31" xfId="55" applyNumberFormat="1" applyFont="1" applyFill="1" applyBorder="1" applyAlignment="1">
      <alignment horizontal="left" vertical="center" shrinkToFit="1"/>
    </xf>
    <xf numFmtId="49" fontId="100" fillId="0" borderId="3" xfId="55" applyNumberFormat="1" applyFont="1" applyFill="1" applyBorder="1" applyAlignment="1">
      <alignment horizontal="left" vertical="center" shrinkToFit="1"/>
    </xf>
    <xf numFmtId="0" fontId="100" fillId="0" borderId="4" xfId="55" applyFont="1" applyFill="1" applyBorder="1" applyAlignment="1">
      <alignment horizontal="center" vertical="center" wrapText="1"/>
    </xf>
    <xf numFmtId="0" fontId="100" fillId="0" borderId="3" xfId="55" applyFont="1" applyFill="1" applyBorder="1" applyAlignment="1">
      <alignment vertical="center" shrinkToFit="1"/>
    </xf>
    <xf numFmtId="0" fontId="100" fillId="0" borderId="36" xfId="55" applyNumberFormat="1" applyFont="1" applyFill="1" applyBorder="1" applyAlignment="1">
      <alignment horizontal="center" vertical="center" wrapText="1"/>
    </xf>
    <xf numFmtId="0" fontId="100" fillId="0" borderId="37" xfId="55" applyNumberFormat="1" applyFont="1" applyFill="1" applyBorder="1" applyAlignment="1">
      <alignment horizontal="center" vertical="center" wrapText="1"/>
    </xf>
    <xf numFmtId="0" fontId="100" fillId="0" borderId="38" xfId="55" applyFont="1" applyFill="1" applyBorder="1" applyAlignment="1">
      <alignment horizontal="left" vertical="center" shrinkToFit="1"/>
    </xf>
    <xf numFmtId="0" fontId="100" fillId="0" borderId="3" xfId="55" applyFont="1" applyFill="1" applyBorder="1" applyAlignment="1">
      <alignment horizontal="left" vertical="center" shrinkToFit="1"/>
    </xf>
    <xf numFmtId="0" fontId="100" fillId="0" borderId="37" xfId="55" applyFont="1" applyFill="1" applyBorder="1" applyAlignment="1">
      <alignment horizontal="center" vertical="center" wrapText="1"/>
    </xf>
    <xf numFmtId="0" fontId="99" fillId="0" borderId="35" xfId="55" applyNumberFormat="1" applyFont="1" applyFill="1" applyBorder="1" applyAlignment="1">
      <alignment horizontal="center" vertical="center" wrapText="1"/>
    </xf>
    <xf numFmtId="0" fontId="99" fillId="0" borderId="14" xfId="55" applyNumberFormat="1" applyFont="1" applyFill="1" applyBorder="1" applyAlignment="1">
      <alignment horizontal="center" vertical="center" wrapText="1"/>
    </xf>
    <xf numFmtId="0" fontId="100" fillId="0" borderId="33" xfId="55" applyFont="1" applyFill="1" applyBorder="1" applyAlignment="1">
      <alignment horizontal="center" vertical="center" wrapText="1"/>
    </xf>
    <xf numFmtId="0" fontId="100" fillId="0" borderId="30" xfId="55" applyFont="1" applyFill="1" applyBorder="1">
      <alignment vertical="center"/>
    </xf>
    <xf numFmtId="0" fontId="100" fillId="0" borderId="4" xfId="55" applyFont="1" applyFill="1" applyBorder="1">
      <alignment vertical="center"/>
    </xf>
    <xf numFmtId="0" fontId="100" fillId="0" borderId="45" xfId="55" applyFont="1" applyFill="1" applyBorder="1" applyAlignment="1">
      <alignment vertical="center" shrinkToFit="1"/>
    </xf>
    <xf numFmtId="0" fontId="100" fillId="0" borderId="15" xfId="55" applyFont="1" applyFill="1" applyBorder="1" applyAlignment="1">
      <alignment vertical="center" shrinkToFit="1"/>
    </xf>
    <xf numFmtId="0" fontId="100" fillId="0" borderId="30" xfId="55" applyFont="1" applyFill="1" applyBorder="1" applyAlignment="1">
      <alignment horizontal="center" vertical="center"/>
    </xf>
    <xf numFmtId="0" fontId="100" fillId="0" borderId="4" xfId="55" applyFont="1" applyFill="1" applyBorder="1" applyAlignment="1">
      <alignment horizontal="center" vertical="center"/>
    </xf>
    <xf numFmtId="0" fontId="100" fillId="0" borderId="48" xfId="55" applyFont="1" applyFill="1" applyBorder="1" applyAlignment="1">
      <alignment vertical="center" shrinkToFit="1"/>
    </xf>
    <xf numFmtId="0" fontId="100" fillId="0" borderId="49" xfId="55" applyFont="1" applyFill="1" applyBorder="1" applyAlignment="1">
      <alignment vertical="center" shrinkToFit="1"/>
    </xf>
    <xf numFmtId="0" fontId="100" fillId="28" borderId="3" xfId="55" applyFont="1" applyFill="1" applyBorder="1" applyAlignment="1">
      <alignment vertical="center" shrinkToFit="1"/>
    </xf>
    <xf numFmtId="0" fontId="100" fillId="0" borderId="39" xfId="55" applyFont="1" applyFill="1" applyBorder="1" applyAlignment="1">
      <alignment vertical="center" shrinkToFit="1"/>
    </xf>
    <xf numFmtId="0" fontId="99" fillId="0" borderId="50" xfId="55" applyNumberFormat="1" applyFont="1" applyFill="1" applyBorder="1" applyAlignment="1">
      <alignment horizontal="center" vertical="center" shrinkToFit="1"/>
    </xf>
    <xf numFmtId="0" fontId="100" fillId="0" borderId="31" xfId="55" applyFont="1" applyFill="1" applyBorder="1" applyAlignment="1">
      <alignment horizontal="justify" vertical="top" shrinkToFit="1"/>
    </xf>
    <xf numFmtId="0" fontId="100" fillId="0" borderId="30" xfId="55" applyFont="1" applyBorder="1" applyAlignment="1">
      <alignment horizontal="center" vertical="center" shrinkToFit="1"/>
    </xf>
    <xf numFmtId="0" fontId="100" fillId="0" borderId="4" xfId="55" applyFont="1" applyBorder="1" applyAlignment="1">
      <alignment horizontal="center" vertical="center" shrinkToFit="1"/>
    </xf>
    <xf numFmtId="0" fontId="100" fillId="0" borderId="3" xfId="55" applyFont="1" applyBorder="1" applyAlignment="1">
      <alignment horizontal="left" vertical="center" shrinkToFit="1"/>
    </xf>
    <xf numFmtId="0" fontId="100" fillId="28" borderId="3" xfId="55" applyFont="1" applyFill="1" applyBorder="1" applyAlignment="1">
      <alignment horizontal="justify" vertical="top" shrinkToFit="1"/>
    </xf>
    <xf numFmtId="0" fontId="100" fillId="28" borderId="30" xfId="82" applyFont="1" applyFill="1" applyBorder="1" applyAlignment="1">
      <alignment horizontal="center" vertical="center" shrinkToFit="1"/>
    </xf>
    <xf numFmtId="0" fontId="100" fillId="28" borderId="4" xfId="82" applyFont="1" applyFill="1" applyBorder="1" applyAlignment="1">
      <alignment horizontal="center" vertical="center" shrinkToFit="1"/>
    </xf>
    <xf numFmtId="0" fontId="100" fillId="28" borderId="4" xfId="82" applyFont="1" applyFill="1" applyBorder="1" applyAlignment="1">
      <alignment horizontal="center" shrinkToFit="1"/>
    </xf>
    <xf numFmtId="0" fontId="100" fillId="28" borderId="31" xfId="82" applyFont="1" applyFill="1" applyBorder="1" applyAlignment="1">
      <alignment horizontal="left" vertical="center" shrinkToFit="1"/>
    </xf>
    <xf numFmtId="0" fontId="100" fillId="0" borderId="36" xfId="55" applyNumberFormat="1" applyFont="1" applyFill="1" applyBorder="1" applyAlignment="1">
      <alignment horizontal="center" vertical="center" shrinkToFit="1"/>
    </xf>
    <xf numFmtId="0" fontId="100" fillId="0" borderId="37" xfId="55" applyNumberFormat="1" applyFont="1" applyFill="1" applyBorder="1" applyAlignment="1">
      <alignment horizontal="center" vertical="center" shrinkToFit="1"/>
    </xf>
    <xf numFmtId="0" fontId="100" fillId="0" borderId="38" xfId="55" applyFont="1" applyFill="1" applyBorder="1" applyAlignment="1">
      <alignment horizontal="justify" vertical="top" shrinkToFit="1"/>
    </xf>
    <xf numFmtId="0" fontId="100" fillId="0" borderId="36" xfId="55" applyFont="1" applyBorder="1" applyAlignment="1">
      <alignment horizontal="center" vertical="center" shrinkToFit="1"/>
    </xf>
    <xf numFmtId="0" fontId="100" fillId="0" borderId="37" xfId="55" applyFont="1" applyBorder="1" applyAlignment="1">
      <alignment horizontal="center" vertical="center" shrinkToFit="1"/>
    </xf>
    <xf numFmtId="0" fontId="100" fillId="0" borderId="51" xfId="55" applyFont="1" applyBorder="1" applyAlignment="1">
      <alignment horizontal="left" vertical="center" shrinkToFit="1"/>
    </xf>
    <xf numFmtId="0" fontId="100" fillId="28" borderId="38" xfId="55" applyFont="1" applyFill="1" applyBorder="1" applyAlignment="1">
      <alignment horizontal="justify" vertical="top" shrinkToFit="1"/>
    </xf>
    <xf numFmtId="0" fontId="100" fillId="28" borderId="37" xfId="82" applyFont="1" applyFill="1" applyBorder="1" applyAlignment="1">
      <alignment horizontal="center" vertical="center" shrinkToFit="1"/>
    </xf>
    <xf numFmtId="0" fontId="100" fillId="28" borderId="38" xfId="82" applyFont="1" applyFill="1" applyBorder="1" applyAlignment="1">
      <alignment horizontal="left" vertical="center" shrinkToFit="1"/>
    </xf>
    <xf numFmtId="0" fontId="100" fillId="0" borderId="34" xfId="55" applyNumberFormat="1" applyFont="1" applyFill="1" applyBorder="1" applyAlignment="1">
      <alignment horizontal="center" vertical="center" shrinkToFit="1"/>
    </xf>
    <xf numFmtId="0" fontId="100" fillId="0" borderId="14" xfId="55" applyNumberFormat="1" applyFont="1" applyFill="1" applyBorder="1" applyAlignment="1">
      <alignment horizontal="center" vertical="center" shrinkToFit="1"/>
    </xf>
    <xf numFmtId="0" fontId="101" fillId="0" borderId="25" xfId="55" applyNumberFormat="1" applyFont="1" applyFill="1" applyBorder="1" applyAlignment="1">
      <alignment horizontal="center" vertical="center" shrinkToFit="1"/>
    </xf>
    <xf numFmtId="0" fontId="101" fillId="0" borderId="26" xfId="55" applyNumberFormat="1" applyFont="1" applyFill="1" applyBorder="1" applyAlignment="1">
      <alignment horizontal="center" vertical="center" shrinkToFit="1"/>
    </xf>
    <xf numFmtId="0" fontId="102" fillId="0" borderId="0" xfId="55" applyFont="1" applyFill="1" applyBorder="1" applyAlignment="1">
      <alignment horizontal="center" vertical="center"/>
    </xf>
    <xf numFmtId="0" fontId="71" fillId="0" borderId="0" xfId="45" applyFont="1">
      <alignment vertical="center"/>
    </xf>
    <xf numFmtId="0" fontId="71" fillId="0" borderId="0" xfId="45" applyFont="1" applyAlignment="1">
      <alignment vertical="center"/>
    </xf>
    <xf numFmtId="0" fontId="71" fillId="0" borderId="0" xfId="82" applyFont="1">
      <alignment vertical="center"/>
    </xf>
    <xf numFmtId="0" fontId="71" fillId="0" borderId="0" xfId="82" applyFont="1" applyAlignment="1">
      <alignment vertical="center"/>
    </xf>
    <xf numFmtId="0" fontId="71" fillId="0" borderId="4" xfId="82" applyFont="1" applyBorder="1" applyAlignment="1">
      <alignment horizontal="center" vertical="center" shrinkToFit="1"/>
    </xf>
    <xf numFmtId="0" fontId="71" fillId="0" borderId="4" xfId="82" applyFont="1" applyBorder="1" applyAlignment="1">
      <alignment vertical="center"/>
    </xf>
    <xf numFmtId="0" fontId="105" fillId="0" borderId="0" xfId="55" applyFont="1" applyAlignment="1">
      <alignment vertical="center" shrinkToFit="1"/>
    </xf>
    <xf numFmtId="0" fontId="71" fillId="29" borderId="14" xfId="55" applyFont="1" applyFill="1" applyBorder="1" applyAlignment="1">
      <alignment vertical="center" shrinkToFit="1"/>
    </xf>
    <xf numFmtId="0" fontId="71" fillId="28" borderId="4" xfId="82" applyFont="1" applyFill="1" applyBorder="1" applyAlignment="1">
      <alignment horizontal="center" vertical="center" shrinkToFit="1"/>
    </xf>
    <xf numFmtId="0" fontId="7" fillId="0" borderId="4" xfId="82" applyFont="1" applyFill="1" applyBorder="1" applyAlignment="1">
      <alignment horizontal="center" vertical="center"/>
    </xf>
    <xf numFmtId="0" fontId="7" fillId="0" borderId="4" xfId="82" applyFont="1" applyFill="1" applyBorder="1" applyAlignment="1">
      <alignment horizontal="left" vertical="center"/>
    </xf>
    <xf numFmtId="0" fontId="7" fillId="0" borderId="4" xfId="82" applyFont="1" applyFill="1" applyBorder="1" applyAlignment="1">
      <alignment vertical="center" shrinkToFit="1"/>
    </xf>
    <xf numFmtId="0" fontId="7" fillId="0" borderId="4" xfId="82" applyFont="1" applyFill="1" applyBorder="1" applyAlignment="1">
      <alignment vertical="center"/>
    </xf>
    <xf numFmtId="0" fontId="7" fillId="0" borderId="4" xfId="82" applyFont="1" applyFill="1" applyBorder="1" applyAlignment="1">
      <alignment horizontal="left" vertical="center" shrinkToFit="1"/>
    </xf>
    <xf numFmtId="0" fontId="7" fillId="0" borderId="0" xfId="45" applyFont="1" applyFill="1">
      <alignment vertical="center"/>
    </xf>
    <xf numFmtId="0" fontId="71" fillId="33" borderId="4" xfId="82" applyFont="1" applyFill="1" applyBorder="1" applyAlignment="1">
      <alignment horizontal="center" vertical="center" shrinkToFit="1"/>
    </xf>
    <xf numFmtId="0" fontId="71" fillId="33" borderId="4" xfId="82" applyFont="1" applyFill="1" applyBorder="1" applyAlignment="1">
      <alignment horizontal="left" vertical="center" shrinkToFit="1"/>
    </xf>
    <xf numFmtId="0" fontId="71" fillId="28" borderId="4" xfId="82" applyFont="1" applyFill="1" applyBorder="1" applyAlignment="1">
      <alignment horizontal="left" vertical="center" shrinkToFit="1"/>
    </xf>
    <xf numFmtId="0" fontId="71" fillId="28" borderId="4" xfId="82" applyFont="1" applyFill="1" applyBorder="1" applyAlignment="1">
      <alignment horizontal="center" vertical="center"/>
    </xf>
    <xf numFmtId="0" fontId="71" fillId="0" borderId="4" xfId="82" applyFont="1" applyFill="1" applyBorder="1" applyAlignment="1">
      <alignment horizontal="center" vertical="center"/>
    </xf>
    <xf numFmtId="0" fontId="71" fillId="0" borderId="4" xfId="82" applyFont="1" applyFill="1" applyBorder="1" applyAlignment="1">
      <alignment vertical="center"/>
    </xf>
    <xf numFmtId="0" fontId="71" fillId="28" borderId="4" xfId="82" applyFont="1" applyFill="1" applyBorder="1" applyAlignment="1">
      <alignment vertical="center" shrinkToFit="1"/>
    </xf>
    <xf numFmtId="0" fontId="71" fillId="0" borderId="4" xfId="82" applyFont="1" applyFill="1" applyBorder="1" applyAlignment="1">
      <alignment vertical="center" shrinkToFit="1"/>
    </xf>
    <xf numFmtId="0" fontId="71" fillId="28" borderId="2" xfId="82" applyFont="1" applyFill="1" applyBorder="1" applyAlignment="1">
      <alignment horizontal="center" vertical="center" shrinkToFit="1"/>
    </xf>
    <xf numFmtId="0" fontId="71" fillId="28" borderId="2" xfId="82" applyFont="1" applyFill="1" applyBorder="1" applyAlignment="1">
      <alignment horizontal="left" vertical="center" shrinkToFit="1"/>
    </xf>
    <xf numFmtId="0" fontId="71" fillId="28" borderId="2" xfId="82" applyFont="1" applyFill="1" applyBorder="1" applyAlignment="1">
      <alignment horizontal="center" vertical="center"/>
    </xf>
    <xf numFmtId="0" fontId="71" fillId="0" borderId="2" xfId="82" applyFont="1" applyFill="1" applyBorder="1" applyAlignment="1">
      <alignment horizontal="center" vertical="center"/>
    </xf>
    <xf numFmtId="0" fontId="71" fillId="0" borderId="2" xfId="82" applyFont="1" applyFill="1" applyBorder="1" applyAlignment="1">
      <alignment vertical="center"/>
    </xf>
    <xf numFmtId="0" fontId="71" fillId="28" borderId="4" xfId="82" applyFont="1" applyFill="1" applyBorder="1" applyAlignment="1">
      <alignment horizontal="left" vertical="center"/>
    </xf>
    <xf numFmtId="0" fontId="71" fillId="28" borderId="4" xfId="82" applyFont="1" applyFill="1" applyBorder="1" applyAlignment="1">
      <alignment vertical="center"/>
    </xf>
    <xf numFmtId="0" fontId="7" fillId="0" borderId="4" xfId="45" applyFont="1" applyFill="1" applyBorder="1" applyAlignment="1">
      <alignment horizontal="left" vertical="center" shrinkToFit="1"/>
    </xf>
    <xf numFmtId="0" fontId="71" fillId="0" borderId="4" xfId="82" applyNumberFormat="1" applyFont="1" applyBorder="1" applyAlignment="1">
      <alignment horizontal="center" vertical="center"/>
    </xf>
    <xf numFmtId="0" fontId="107" fillId="0" borderId="0" xfId="79" applyFont="1" applyFill="1" applyAlignment="1">
      <alignment vertical="center" shrinkToFit="1"/>
    </xf>
    <xf numFmtId="0" fontId="71" fillId="0" borderId="0" xfId="45" applyFont="1" applyFill="1" applyBorder="1" applyAlignment="1">
      <alignment vertical="center" shrinkToFit="1"/>
    </xf>
    <xf numFmtId="0" fontId="12" fillId="0" borderId="0" xfId="45" applyFont="1" applyFill="1" applyBorder="1" applyAlignment="1">
      <alignment vertical="center" shrinkToFit="1"/>
    </xf>
    <xf numFmtId="0" fontId="71" fillId="0" borderId="0" xfId="45" applyFont="1" applyBorder="1">
      <alignment vertical="center"/>
    </xf>
    <xf numFmtId="0" fontId="7" fillId="0" borderId="0" xfId="82" applyFont="1" applyFill="1" applyAlignment="1">
      <alignment vertical="center" wrapText="1"/>
    </xf>
    <xf numFmtId="0" fontId="7" fillId="0" borderId="0" xfId="82" applyFont="1" applyFill="1" applyBorder="1" applyAlignment="1">
      <alignment horizontal="center" vertical="center"/>
    </xf>
    <xf numFmtId="0" fontId="7" fillId="0" borderId="0" xfId="82" applyFont="1" applyFill="1" applyBorder="1" applyAlignment="1">
      <alignment horizontal="left" vertical="center" shrinkToFit="1"/>
    </xf>
    <xf numFmtId="0" fontId="9" fillId="0" borderId="4" xfId="82" applyFont="1" applyFill="1" applyBorder="1" applyAlignment="1">
      <alignment horizontal="center" vertical="center" shrinkToFit="1"/>
    </xf>
    <xf numFmtId="0" fontId="12" fillId="0" borderId="0" xfId="20" applyFont="1" applyFill="1" applyBorder="1" applyAlignment="1">
      <alignment vertical="top" shrinkToFit="1"/>
    </xf>
    <xf numFmtId="0" fontId="12" fillId="0" borderId="0" xfId="20" applyFont="1" applyFill="1" applyBorder="1" applyAlignment="1">
      <alignment vertical="center" shrinkToFit="1"/>
    </xf>
    <xf numFmtId="0" fontId="7" fillId="0" borderId="0" xfId="82" applyFont="1" applyFill="1" applyBorder="1">
      <alignment vertical="center"/>
    </xf>
    <xf numFmtId="0" fontId="7" fillId="0" borderId="0" xfId="82" applyFont="1" applyFill="1" applyAlignment="1">
      <alignment vertical="center"/>
    </xf>
    <xf numFmtId="0" fontId="7" fillId="0" borderId="0" xfId="82" applyFont="1" applyFill="1">
      <alignment vertical="center"/>
    </xf>
    <xf numFmtId="0" fontId="7" fillId="0" borderId="4" xfId="82" applyFont="1" applyFill="1" applyBorder="1" applyAlignment="1">
      <alignment horizontal="center" vertical="center" shrinkToFit="1"/>
    </xf>
    <xf numFmtId="0" fontId="100" fillId="34" borderId="31" xfId="55" applyFont="1" applyFill="1" applyBorder="1" applyAlignment="1">
      <alignment vertical="center" shrinkToFit="1"/>
    </xf>
    <xf numFmtId="0" fontId="100" fillId="34" borderId="46" xfId="55" applyFont="1" applyFill="1" applyBorder="1" applyAlignment="1">
      <alignment vertical="center" shrinkToFit="1"/>
    </xf>
    <xf numFmtId="0" fontId="100" fillId="34" borderId="39" xfId="55" applyFont="1" applyFill="1" applyBorder="1" applyAlignment="1">
      <alignment horizontal="left" vertical="center" shrinkToFit="1"/>
    </xf>
    <xf numFmtId="0" fontId="100" fillId="34" borderId="37" xfId="55" applyFont="1" applyFill="1" applyBorder="1" applyAlignment="1">
      <alignment horizontal="center" vertical="center" shrinkToFit="1"/>
    </xf>
    <xf numFmtId="0" fontId="100" fillId="34" borderId="36" xfId="55" applyFont="1" applyFill="1" applyBorder="1" applyAlignment="1">
      <alignment horizontal="center" vertical="center" shrinkToFit="1"/>
    </xf>
    <xf numFmtId="0" fontId="100" fillId="34" borderId="4" xfId="55" applyFont="1" applyFill="1" applyBorder="1" applyAlignment="1">
      <alignment horizontal="center" vertical="center" shrinkToFit="1"/>
    </xf>
    <xf numFmtId="0" fontId="100" fillId="34" borderId="30" xfId="55" applyFont="1" applyFill="1" applyBorder="1" applyAlignment="1">
      <alignment horizontal="center" vertical="center" shrinkToFit="1"/>
    </xf>
    <xf numFmtId="0" fontId="100" fillId="34" borderId="1" xfId="55" applyFont="1" applyFill="1" applyBorder="1" applyAlignment="1">
      <alignment horizontal="left" vertical="center" shrinkToFit="1"/>
    </xf>
    <xf numFmtId="0" fontId="100" fillId="34" borderId="4" xfId="55" applyNumberFormat="1" applyFont="1" applyFill="1" applyBorder="1" applyAlignment="1">
      <alignment horizontal="center" vertical="center" wrapText="1"/>
    </xf>
    <xf numFmtId="0" fontId="100" fillId="34" borderId="30" xfId="55" applyNumberFormat="1" applyFont="1" applyFill="1" applyBorder="1" applyAlignment="1">
      <alignment horizontal="center" vertical="center" wrapText="1"/>
    </xf>
    <xf numFmtId="0" fontId="110" fillId="0" borderId="4" xfId="82" applyFont="1" applyFill="1" applyBorder="1" applyAlignment="1">
      <alignment horizontal="center" vertical="center" shrinkToFit="1"/>
    </xf>
    <xf numFmtId="0" fontId="7" fillId="0" borderId="4" xfId="13" applyFont="1" applyFill="1" applyBorder="1" applyAlignment="1">
      <alignment horizontal="left" vertical="center" shrinkToFit="1"/>
    </xf>
    <xf numFmtId="0" fontId="111" fillId="0" borderId="4" xfId="82" applyFont="1" applyFill="1" applyBorder="1" applyAlignment="1">
      <alignment horizontal="center" vertical="center" shrinkToFit="1"/>
    </xf>
    <xf numFmtId="0" fontId="111" fillId="0" borderId="4" xfId="82" applyFont="1" applyFill="1" applyBorder="1" applyAlignment="1">
      <alignment horizontal="left" vertical="center" shrinkToFit="1"/>
    </xf>
    <xf numFmtId="0" fontId="12" fillId="0" borderId="4" xfId="82" applyNumberFormat="1" applyFont="1" applyFill="1" applyBorder="1" applyAlignment="1">
      <alignment vertical="center" shrinkToFit="1"/>
    </xf>
    <xf numFmtId="0" fontId="7" fillId="0" borderId="4" xfId="20" applyFont="1" applyFill="1" applyBorder="1" applyAlignment="1">
      <alignment vertical="center" shrinkToFit="1"/>
    </xf>
    <xf numFmtId="0" fontId="88" fillId="0" borderId="1" xfId="55" applyFont="1" applyFill="1" applyBorder="1" applyAlignment="1">
      <alignment horizontal="center" vertical="center" shrinkToFit="1"/>
    </xf>
    <xf numFmtId="0" fontId="9" fillId="31" borderId="17" xfId="55" applyFont="1" applyFill="1" applyBorder="1" applyAlignment="1">
      <alignment horizontal="center" vertical="center" shrinkToFit="1"/>
    </xf>
    <xf numFmtId="0" fontId="9" fillId="31" borderId="15" xfId="55" applyFont="1" applyFill="1" applyBorder="1" applyAlignment="1">
      <alignment horizontal="center" vertical="center" shrinkToFit="1"/>
    </xf>
    <xf numFmtId="0" fontId="9" fillId="31" borderId="3" xfId="55" applyFont="1" applyFill="1" applyBorder="1" applyAlignment="1">
      <alignment horizontal="center" vertical="center" shrinkToFit="1"/>
    </xf>
    <xf numFmtId="0" fontId="9" fillId="31" borderId="17" xfId="55" applyFont="1" applyFill="1" applyBorder="1" applyAlignment="1">
      <alignment horizontal="center" vertical="center" wrapText="1" shrinkToFit="1"/>
    </xf>
    <xf numFmtId="0" fontId="9" fillId="31" borderId="15" xfId="55" applyFont="1" applyFill="1" applyBorder="1" applyAlignment="1">
      <alignment horizontal="center" vertical="center" wrapText="1" shrinkToFit="1"/>
    </xf>
    <xf numFmtId="0" fontId="9" fillId="31" borderId="3" xfId="55" applyFont="1" applyFill="1" applyBorder="1" applyAlignment="1">
      <alignment horizontal="center" vertical="center" wrapText="1" shrinkToFit="1"/>
    </xf>
    <xf numFmtId="0" fontId="7" fillId="32" borderId="14" xfId="55" applyFont="1" applyFill="1" applyBorder="1" applyAlignment="1">
      <alignment horizontal="center" vertical="center" shrinkToFit="1"/>
    </xf>
    <xf numFmtId="0" fontId="7" fillId="31" borderId="2" xfId="55" applyFont="1" applyFill="1" applyBorder="1" applyAlignment="1">
      <alignment horizontal="center" vertical="center" shrinkToFit="1"/>
    </xf>
    <xf numFmtId="0" fontId="8" fillId="31" borderId="14" xfId="55" applyFont="1" applyFill="1" applyBorder="1" applyAlignment="1">
      <alignment horizontal="center" vertical="center" wrapText="1" shrinkToFit="1"/>
    </xf>
    <xf numFmtId="0" fontId="8" fillId="31" borderId="2" xfId="55" applyFont="1" applyFill="1" applyBorder="1" applyAlignment="1">
      <alignment horizontal="center" vertical="center" wrapText="1" shrinkToFit="1"/>
    </xf>
    <xf numFmtId="0" fontId="7" fillId="0" borderId="4" xfId="55" applyFont="1" applyFill="1" applyBorder="1" applyAlignment="1">
      <alignment horizontal="center" vertical="center" shrinkToFit="1"/>
    </xf>
    <xf numFmtId="0" fontId="7" fillId="0" borderId="17" xfId="55" applyFont="1" applyFill="1" applyBorder="1" applyAlignment="1">
      <alignment horizontal="center" vertical="center" shrinkToFit="1"/>
    </xf>
    <xf numFmtId="0" fontId="7" fillId="0" borderId="15" xfId="55" applyFont="1" applyFill="1" applyBorder="1" applyAlignment="1">
      <alignment horizontal="center" vertical="center" shrinkToFit="1"/>
    </xf>
    <xf numFmtId="0" fontId="7" fillId="0" borderId="3" xfId="55" applyFont="1" applyFill="1" applyBorder="1" applyAlignment="1">
      <alignment horizontal="center" vertical="center" shrinkToFit="1"/>
    </xf>
    <xf numFmtId="0" fontId="12" fillId="31" borderId="14" xfId="55" applyFont="1" applyFill="1" applyBorder="1" applyAlignment="1">
      <alignment horizontal="center" vertical="center" shrinkToFit="1"/>
    </xf>
    <xf numFmtId="0" fontId="12" fillId="31" borderId="2" xfId="55" applyFont="1" applyFill="1" applyBorder="1" applyAlignment="1">
      <alignment horizontal="center" vertical="center" shrinkToFit="1"/>
    </xf>
    <xf numFmtId="0" fontId="89" fillId="31" borderId="14" xfId="55" applyFont="1" applyFill="1" applyBorder="1" applyAlignment="1">
      <alignment horizontal="center" vertical="center" shrinkToFit="1"/>
    </xf>
    <xf numFmtId="0" fontId="89" fillId="31" borderId="2" xfId="55" applyFont="1" applyFill="1" applyBorder="1" applyAlignment="1">
      <alignment horizontal="center" vertical="center" shrinkToFit="1"/>
    </xf>
    <xf numFmtId="0" fontId="8" fillId="31" borderId="14" xfId="55" applyFont="1" applyFill="1" applyBorder="1" applyAlignment="1">
      <alignment horizontal="center" vertical="center" shrinkToFit="1"/>
    </xf>
    <xf numFmtId="0" fontId="8" fillId="31" borderId="2" xfId="55" applyFont="1" applyFill="1" applyBorder="1" applyAlignment="1">
      <alignment horizontal="center" vertical="center" shrinkToFit="1"/>
    </xf>
    <xf numFmtId="0" fontId="3" fillId="0" borderId="4" xfId="55" applyFont="1" applyFill="1" applyBorder="1" applyAlignment="1">
      <alignment horizontal="center" vertical="center" wrapText="1" shrinkToFit="1"/>
    </xf>
    <xf numFmtId="0" fontId="3" fillId="0" borderId="4" xfId="55" applyFont="1" applyFill="1" applyBorder="1" applyAlignment="1">
      <alignment horizontal="center" vertical="center" shrinkToFit="1"/>
    </xf>
    <xf numFmtId="0" fontId="71" fillId="28" borderId="4" xfId="0" applyFont="1" applyFill="1" applyBorder="1" applyAlignment="1">
      <alignment horizontal="center" vertical="center"/>
    </xf>
    <xf numFmtId="0" fontId="54" fillId="28" borderId="0" xfId="0" applyFont="1" applyFill="1" applyBorder="1" applyAlignment="1">
      <alignment horizontal="center" vertical="center" wrapText="1"/>
    </xf>
    <xf numFmtId="0" fontId="76" fillId="28" borderId="0" xfId="0" applyFont="1" applyFill="1" applyBorder="1" applyAlignment="1">
      <alignment horizontal="center" vertical="center" wrapText="1"/>
    </xf>
    <xf numFmtId="0" fontId="55" fillId="28" borderId="0" xfId="0" applyFont="1" applyFill="1" applyBorder="1" applyAlignment="1">
      <alignment horizontal="right" vertical="center"/>
    </xf>
    <xf numFmtId="0" fontId="71" fillId="23" borderId="4" xfId="0" applyFont="1" applyFill="1" applyBorder="1" applyAlignment="1">
      <alignment horizontal="center" vertical="center"/>
    </xf>
    <xf numFmtId="0" fontId="71" fillId="23" borderId="4" xfId="0" applyFont="1" applyFill="1" applyBorder="1" applyAlignment="1">
      <alignment horizontal="left" vertical="center" wrapText="1"/>
    </xf>
    <xf numFmtId="0" fontId="71" fillId="28" borderId="4" xfId="0" applyFont="1" applyFill="1" applyBorder="1" applyAlignment="1">
      <alignment horizontal="center" vertical="center" wrapText="1"/>
    </xf>
    <xf numFmtId="0" fontId="7" fillId="23" borderId="4" xfId="0" applyFont="1" applyFill="1" applyBorder="1" applyAlignment="1">
      <alignment horizontal="left" vertical="center" wrapText="1"/>
    </xf>
    <xf numFmtId="0" fontId="77" fillId="28" borderId="0" xfId="0" applyFont="1" applyFill="1" applyBorder="1" applyAlignment="1">
      <alignment horizontal="center" vertical="center" wrapText="1"/>
    </xf>
    <xf numFmtId="0" fontId="79" fillId="28" borderId="0" xfId="0" applyFont="1" applyFill="1" applyBorder="1" applyAlignment="1">
      <alignment horizontal="center" vertical="center" wrapText="1"/>
    </xf>
    <xf numFmtId="0" fontId="55" fillId="28" borderId="0" xfId="0" applyFont="1" applyFill="1" applyBorder="1" applyAlignment="1">
      <alignment horizontal="right" vertical="center" wrapText="1"/>
    </xf>
    <xf numFmtId="0" fontId="67" fillId="28" borderId="1" xfId="0" applyFont="1" applyFill="1" applyBorder="1" applyAlignment="1">
      <alignment horizontal="right" vertical="center" wrapText="1"/>
    </xf>
    <xf numFmtId="0" fontId="3" fillId="28" borderId="14" xfId="55" applyFont="1" applyFill="1" applyBorder="1" applyAlignment="1">
      <alignment horizontal="center" vertical="center" textRotation="255" wrapText="1" shrinkToFit="1"/>
    </xf>
    <xf numFmtId="0" fontId="3" fillId="28" borderId="21" xfId="55" applyFont="1" applyFill="1" applyBorder="1" applyAlignment="1">
      <alignment horizontal="center" vertical="center" textRotation="255" wrapText="1" shrinkToFit="1"/>
    </xf>
    <xf numFmtId="0" fontId="3" fillId="28" borderId="2" xfId="55" applyFont="1" applyFill="1" applyBorder="1" applyAlignment="1">
      <alignment horizontal="center" vertical="center" textRotation="255" wrapText="1" shrinkToFit="1"/>
    </xf>
    <xf numFmtId="0" fontId="61" fillId="28" borderId="4" xfId="20" applyFont="1" applyFill="1" applyBorder="1" applyAlignment="1">
      <alignment horizontal="center" vertical="center" shrinkToFit="1"/>
    </xf>
    <xf numFmtId="0" fontId="7" fillId="0" borderId="0" xfId="55" applyFont="1" applyFill="1" applyAlignment="1">
      <alignment horizontal="left" vertical="center" shrinkToFit="1"/>
    </xf>
    <xf numFmtId="0" fontId="12" fillId="28" borderId="4" xfId="20" applyFont="1" applyFill="1" applyBorder="1" applyAlignment="1">
      <alignment horizontal="center" vertical="center" wrapText="1" shrinkToFit="1"/>
    </xf>
    <xf numFmtId="0" fontId="12" fillId="28" borderId="0" xfId="20" applyFont="1" applyFill="1" applyBorder="1" applyAlignment="1">
      <alignment horizontal="left" vertical="center" wrapText="1" shrinkToFit="1"/>
    </xf>
    <xf numFmtId="0" fontId="12" fillId="30" borderId="0" xfId="20" applyFont="1" applyFill="1" applyBorder="1" applyAlignment="1">
      <alignment horizontal="left" vertical="center" wrapText="1" shrinkToFit="1"/>
    </xf>
    <xf numFmtId="0" fontId="1" fillId="28" borderId="4" xfId="55" applyFont="1" applyFill="1" applyBorder="1" applyAlignment="1">
      <alignment horizontal="center" vertical="center" wrapText="1"/>
    </xf>
    <xf numFmtId="176" fontId="9" fillId="28" borderId="4" xfId="55" applyNumberFormat="1" applyFont="1" applyFill="1" applyBorder="1" applyAlignment="1">
      <alignment horizontal="center" shrinkToFit="1"/>
    </xf>
    <xf numFmtId="0" fontId="9" fillId="28" borderId="4" xfId="55" applyFont="1" applyFill="1" applyBorder="1" applyAlignment="1">
      <alignment horizontal="center" shrinkToFit="1"/>
    </xf>
    <xf numFmtId="0" fontId="1" fillId="28" borderId="4" xfId="20" applyFont="1" applyFill="1" applyBorder="1" applyAlignment="1">
      <alignment horizontal="center" vertical="center" wrapText="1"/>
    </xf>
    <xf numFmtId="0" fontId="9" fillId="28" borderId="4" xfId="20" applyFont="1" applyFill="1" applyBorder="1" applyAlignment="1">
      <alignment horizontal="center" vertical="center" shrinkToFit="1"/>
    </xf>
    <xf numFmtId="0" fontId="58" fillId="0" borderId="14" xfId="55" applyFont="1" applyFill="1" applyBorder="1" applyAlignment="1">
      <alignment horizontal="center" vertical="center" wrapText="1"/>
    </xf>
    <xf numFmtId="0" fontId="58" fillId="0" borderId="21" xfId="55" applyFont="1" applyFill="1" applyBorder="1" applyAlignment="1">
      <alignment horizontal="center" vertical="center" wrapText="1"/>
    </xf>
    <xf numFmtId="0" fontId="58" fillId="0" borderId="2" xfId="55" applyFont="1" applyFill="1" applyBorder="1" applyAlignment="1">
      <alignment horizontal="center" vertical="center" wrapText="1"/>
    </xf>
    <xf numFmtId="176" fontId="61" fillId="0" borderId="4" xfId="55" applyNumberFormat="1" applyFont="1" applyFill="1" applyBorder="1" applyAlignment="1">
      <alignment horizontal="center" wrapText="1"/>
    </xf>
    <xf numFmtId="0" fontId="65" fillId="0" borderId="14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1" fillId="28" borderId="4" xfId="0" applyFont="1" applyFill="1" applyBorder="1" applyAlignment="1">
      <alignment horizontal="center" wrapText="1"/>
    </xf>
    <xf numFmtId="0" fontId="9" fillId="28" borderId="4" xfId="55" applyFont="1" applyFill="1" applyBorder="1" applyAlignment="1">
      <alignment horizontal="center" wrapText="1"/>
    </xf>
    <xf numFmtId="0" fontId="3" fillId="24" borderId="4" xfId="55" applyFont="1" applyFill="1" applyBorder="1" applyAlignment="1">
      <alignment horizontal="left" vertical="center" wrapText="1"/>
    </xf>
    <xf numFmtId="0" fontId="9" fillId="24" borderId="4" xfId="55" applyFont="1" applyFill="1" applyBorder="1" applyAlignment="1">
      <alignment horizontal="center" vertical="center" wrapText="1"/>
    </xf>
    <xf numFmtId="0" fontId="1" fillId="28" borderId="14" xfId="55" applyFont="1" applyFill="1" applyBorder="1" applyAlignment="1">
      <alignment horizontal="center" vertical="center" wrapText="1"/>
    </xf>
    <xf numFmtId="0" fontId="1" fillId="28" borderId="21" xfId="55" applyFont="1" applyFill="1" applyBorder="1" applyAlignment="1">
      <alignment horizontal="center" vertical="center" wrapText="1"/>
    </xf>
    <xf numFmtId="0" fontId="1" fillId="28" borderId="16" xfId="55" applyFont="1" applyFill="1" applyBorder="1" applyAlignment="1">
      <alignment horizontal="center" vertical="center" wrapText="1"/>
    </xf>
    <xf numFmtId="0" fontId="11" fillId="28" borderId="4" xfId="0" applyFont="1" applyFill="1" applyBorder="1" applyAlignment="1">
      <alignment horizontal="left" vertical="center" wrapText="1"/>
    </xf>
    <xf numFmtId="0" fontId="3" fillId="28" borderId="4" xfId="55" applyFont="1" applyFill="1" applyBorder="1" applyAlignment="1">
      <alignment horizontal="center" vertical="center" wrapText="1"/>
    </xf>
    <xf numFmtId="0" fontId="54" fillId="0" borderId="0" xfId="55" applyFont="1" applyBorder="1" applyAlignment="1">
      <alignment horizontal="center" vertical="top" shrinkToFit="1"/>
    </xf>
    <xf numFmtId="0" fontId="55" fillId="0" borderId="0" xfId="55" applyFont="1" applyBorder="1" applyAlignment="1">
      <alignment horizontal="right" vertical="center" shrinkToFit="1"/>
    </xf>
    <xf numFmtId="0" fontId="49" fillId="28" borderId="4" xfId="55" applyFont="1" applyFill="1" applyBorder="1" applyAlignment="1">
      <alignment horizontal="left" vertical="center" wrapText="1"/>
    </xf>
    <xf numFmtId="0" fontId="58" fillId="0" borderId="4" xfId="55" applyFont="1" applyFill="1" applyBorder="1" applyAlignment="1">
      <alignment horizontal="center" vertical="center" wrapText="1"/>
    </xf>
    <xf numFmtId="0" fontId="3" fillId="28" borderId="4" xfId="55" applyFont="1" applyFill="1" applyBorder="1" applyAlignment="1">
      <alignment horizontal="center" vertical="center" textRotation="255" wrapText="1" shrinkToFit="1"/>
    </xf>
    <xf numFmtId="0" fontId="16" fillId="28" borderId="4" xfId="20" applyFont="1" applyFill="1" applyBorder="1" applyAlignment="1">
      <alignment horizontal="center" vertical="center" wrapText="1" shrinkToFit="1"/>
    </xf>
    <xf numFmtId="0" fontId="1" fillId="30" borderId="0" xfId="20" applyFont="1" applyFill="1" applyBorder="1" applyAlignment="1">
      <alignment horizontal="left" vertical="center" wrapText="1" shrinkToFit="1"/>
    </xf>
    <xf numFmtId="0" fontId="7" fillId="0" borderId="0" xfId="55" applyFont="1" applyFill="1" applyBorder="1" applyAlignment="1">
      <alignment horizontal="left" vertical="center" shrinkToFit="1"/>
    </xf>
    <xf numFmtId="0" fontId="7" fillId="28" borderId="4" xfId="20" applyFont="1" applyFill="1" applyBorder="1" applyAlignment="1">
      <alignment horizontal="center" vertical="center" shrinkToFit="1"/>
    </xf>
    <xf numFmtId="0" fontId="71" fillId="28" borderId="4" xfId="20" applyFont="1" applyFill="1" applyBorder="1" applyAlignment="1">
      <alignment horizontal="center" vertical="center" shrinkToFit="1"/>
    </xf>
    <xf numFmtId="0" fontId="7" fillId="24" borderId="4" xfId="55" applyFont="1" applyFill="1" applyBorder="1" applyAlignment="1">
      <alignment horizontal="center" vertical="center" wrapText="1"/>
    </xf>
    <xf numFmtId="176" fontId="7" fillId="28" borderId="4" xfId="55" applyNumberFormat="1" applyFont="1" applyFill="1" applyBorder="1" applyAlignment="1">
      <alignment horizontal="center" shrinkToFit="1"/>
    </xf>
    <xf numFmtId="0" fontId="7" fillId="28" borderId="4" xfId="55" applyFont="1" applyFill="1" applyBorder="1" applyAlignment="1">
      <alignment horizontal="center" shrinkToFit="1"/>
    </xf>
    <xf numFmtId="0" fontId="7" fillId="28" borderId="4" xfId="55" applyFont="1" applyFill="1" applyBorder="1" applyAlignment="1">
      <alignment horizontal="center" wrapText="1"/>
    </xf>
    <xf numFmtId="0" fontId="7" fillId="0" borderId="0" xfId="74" applyFont="1" applyBorder="1" applyAlignment="1">
      <alignment horizontal="center" vertical="center"/>
    </xf>
    <xf numFmtId="0" fontId="7" fillId="0" borderId="14" xfId="79" applyFont="1" applyFill="1" applyBorder="1" applyAlignment="1">
      <alignment horizontal="center" vertical="center" wrapText="1" shrinkToFit="1"/>
    </xf>
    <xf numFmtId="0" fontId="7" fillId="0" borderId="21" xfId="79" applyFont="1" applyFill="1" applyBorder="1" applyAlignment="1">
      <alignment horizontal="center" vertical="center" wrapText="1" shrinkToFit="1"/>
    </xf>
    <xf numFmtId="0" fontId="7" fillId="0" borderId="2" xfId="79" applyFont="1" applyFill="1" applyBorder="1" applyAlignment="1">
      <alignment horizontal="center" vertical="center" wrapText="1" shrinkToFit="1"/>
    </xf>
    <xf numFmtId="0" fontId="7" fillId="0" borderId="4" xfId="79" applyFont="1" applyFill="1" applyBorder="1" applyAlignment="1">
      <alignment horizontal="left" vertical="center" shrinkToFit="1"/>
    </xf>
    <xf numFmtId="0" fontId="3" fillId="0" borderId="4" xfId="74" applyFont="1" applyFill="1" applyBorder="1" applyAlignment="1">
      <alignment horizontal="center" vertical="center" wrapText="1"/>
    </xf>
    <xf numFmtId="0" fontId="12" fillId="23" borderId="4" xfId="44" applyFont="1" applyFill="1" applyBorder="1" applyAlignment="1">
      <alignment horizontal="center" vertical="center" wrapText="1" shrinkToFit="1"/>
    </xf>
    <xf numFmtId="0" fontId="7" fillId="0" borderId="4" xfId="44" applyFont="1" applyBorder="1" applyAlignment="1">
      <alignment horizontal="center" vertical="center" textRotation="255" wrapText="1"/>
    </xf>
    <xf numFmtId="0" fontId="7" fillId="0" borderId="4" xfId="44" applyFont="1" applyBorder="1" applyAlignment="1">
      <alignment horizontal="center" vertical="center" textRotation="255"/>
    </xf>
    <xf numFmtId="0" fontId="12" fillId="29" borderId="4" xfId="77" applyFont="1" applyFill="1" applyBorder="1" applyAlignment="1">
      <alignment horizontal="center" vertical="center" shrinkToFit="1"/>
    </xf>
    <xf numFmtId="0" fontId="12" fillId="29" borderId="4" xfId="44" applyFont="1" applyFill="1" applyBorder="1" applyAlignment="1">
      <alignment horizontal="center" vertical="center" shrinkToFit="1"/>
    </xf>
    <xf numFmtId="0" fontId="12" fillId="0" borderId="4" xfId="44" applyFont="1" applyFill="1" applyBorder="1" applyAlignment="1">
      <alignment horizontal="left" vertical="center" wrapText="1" shrinkToFit="1"/>
    </xf>
    <xf numFmtId="0" fontId="12" fillId="0" borderId="4" xfId="44" applyFont="1" applyFill="1" applyBorder="1" applyAlignment="1">
      <alignment horizontal="left" vertical="center" shrinkToFit="1"/>
    </xf>
    <xf numFmtId="0" fontId="7" fillId="0" borderId="4" xfId="44" applyFont="1" applyFill="1" applyBorder="1" applyAlignment="1">
      <alignment horizontal="left" vertical="center" wrapText="1"/>
    </xf>
    <xf numFmtId="0" fontId="7" fillId="28" borderId="4" xfId="44" applyFont="1" applyFill="1" applyBorder="1" applyAlignment="1">
      <alignment horizontal="center" vertical="center" shrinkToFit="1"/>
    </xf>
    <xf numFmtId="0" fontId="3" fillId="0" borderId="4" xfId="44" applyFont="1" applyFill="1" applyBorder="1" applyAlignment="1">
      <alignment horizontal="center" vertical="center" wrapText="1"/>
    </xf>
    <xf numFmtId="0" fontId="7" fillId="0" borderId="4" xfId="44" applyFont="1" applyFill="1" applyBorder="1" applyAlignment="1">
      <alignment horizontal="center" vertical="center" wrapText="1"/>
    </xf>
    <xf numFmtId="0" fontId="81" fillId="0" borderId="0" xfId="74" applyFont="1" applyFill="1" applyBorder="1" applyAlignment="1">
      <alignment horizontal="center" vertical="top" shrinkToFit="1"/>
    </xf>
    <xf numFmtId="0" fontId="12" fillId="0" borderId="0" xfId="0" applyFont="1" applyBorder="1" applyAlignment="1">
      <alignment horizontal="right" vertical="center" wrapText="1" shrinkToFit="1"/>
    </xf>
    <xf numFmtId="0" fontId="12" fillId="0" borderId="0" xfId="0" applyFont="1" applyBorder="1" applyAlignment="1">
      <alignment horizontal="right" vertical="center" shrinkToFit="1"/>
    </xf>
    <xf numFmtId="0" fontId="7" fillId="0" borderId="4" xfId="74" applyFont="1" applyFill="1" applyBorder="1" applyAlignment="1">
      <alignment horizontal="left" vertical="center" wrapText="1"/>
    </xf>
    <xf numFmtId="0" fontId="69" fillId="0" borderId="4" xfId="74" applyFont="1" applyFill="1" applyBorder="1" applyAlignment="1">
      <alignment horizontal="center" vertical="center" wrapText="1"/>
    </xf>
    <xf numFmtId="0" fontId="52" fillId="0" borderId="0" xfId="45" applyNumberFormat="1" applyFont="1" applyFill="1" applyAlignment="1">
      <alignment horizontal="center" vertical="center"/>
    </xf>
    <xf numFmtId="0" fontId="52" fillId="0" borderId="0" xfId="45" applyFont="1" applyFill="1" applyAlignment="1">
      <alignment horizontal="center" vertical="center" shrinkToFit="1"/>
    </xf>
    <xf numFmtId="0" fontId="55" fillId="0" borderId="4" xfId="45" applyNumberFormat="1" applyFont="1" applyFill="1" applyBorder="1" applyAlignment="1">
      <alignment horizontal="center" vertical="center" wrapText="1"/>
    </xf>
    <xf numFmtId="0" fontId="52" fillId="0" borderId="4" xfId="45" applyFont="1" applyFill="1" applyBorder="1" applyAlignment="1">
      <alignment horizontal="left" vertical="center" wrapText="1"/>
    </xf>
    <xf numFmtId="0" fontId="12" fillId="0" borderId="4" xfId="80" applyFont="1" applyFill="1" applyBorder="1" applyAlignment="1">
      <alignment horizontal="left" vertical="center" wrapText="1"/>
    </xf>
    <xf numFmtId="0" fontId="69" fillId="0" borderId="4" xfId="45" applyFont="1" applyFill="1" applyBorder="1" applyAlignment="1">
      <alignment horizontal="center" vertical="center" wrapText="1"/>
    </xf>
    <xf numFmtId="0" fontId="12" fillId="0" borderId="4" xfId="45" applyFont="1" applyFill="1" applyBorder="1" applyAlignment="1">
      <alignment horizontal="center" vertical="center"/>
    </xf>
    <xf numFmtId="0" fontId="7" fillId="28" borderId="0" xfId="45" applyNumberFormat="1" applyFont="1" applyFill="1" applyAlignment="1">
      <alignment horizontal="left" vertical="center"/>
    </xf>
    <xf numFmtId="0" fontId="7" fillId="0" borderId="0" xfId="45" applyFont="1" applyFill="1" applyAlignment="1">
      <alignment horizontal="center" vertical="center" shrinkToFit="1"/>
    </xf>
    <xf numFmtId="0" fontId="55" fillId="28" borderId="0" xfId="45" applyFont="1" applyFill="1" applyBorder="1" applyAlignment="1">
      <alignment horizontal="right" vertical="center" wrapText="1"/>
    </xf>
    <xf numFmtId="0" fontId="52" fillId="0" borderId="4" xfId="45" applyFont="1" applyFill="1" applyBorder="1" applyAlignment="1">
      <alignment horizontal="center" vertical="center" wrapText="1"/>
    </xf>
    <xf numFmtId="0" fontId="54" fillId="0" borderId="4" xfId="45" applyFont="1" applyFill="1" applyBorder="1" applyAlignment="1">
      <alignment horizontal="center" vertical="center"/>
    </xf>
    <xf numFmtId="0" fontId="54" fillId="0" borderId="4" xfId="45" applyFont="1" applyFill="1" applyBorder="1" applyAlignment="1">
      <alignment horizontal="center" vertical="center" shrinkToFit="1"/>
    </xf>
    <xf numFmtId="0" fontId="101" fillId="0" borderId="41" xfId="55" applyFont="1" applyFill="1" applyBorder="1" applyAlignment="1">
      <alignment horizontal="center" vertical="center" wrapText="1"/>
    </xf>
    <xf numFmtId="0" fontId="101" fillId="0" borderId="32" xfId="55" applyFont="1" applyFill="1" applyBorder="1" applyAlignment="1">
      <alignment horizontal="center" vertical="center" wrapText="1"/>
    </xf>
    <xf numFmtId="0" fontId="101" fillId="0" borderId="29" xfId="55" applyFont="1" applyFill="1" applyBorder="1" applyAlignment="1">
      <alignment horizontal="center" vertical="center" wrapText="1"/>
    </xf>
    <xf numFmtId="0" fontId="100" fillId="0" borderId="39" xfId="55" applyFont="1" applyFill="1" applyBorder="1" applyAlignment="1">
      <alignment horizontal="center" vertical="center" wrapText="1"/>
    </xf>
    <xf numFmtId="0" fontId="100" fillId="0" borderId="45" xfId="55" applyFont="1" applyFill="1" applyBorder="1" applyAlignment="1">
      <alignment horizontal="center" vertical="center" wrapText="1"/>
    </xf>
    <xf numFmtId="0" fontId="100" fillId="0" borderId="43" xfId="55" applyFont="1" applyFill="1" applyBorder="1" applyAlignment="1">
      <alignment horizontal="center" vertical="center" wrapText="1"/>
    </xf>
    <xf numFmtId="0" fontId="100" fillId="23" borderId="31" xfId="55" applyFont="1" applyFill="1" applyBorder="1" applyAlignment="1">
      <alignment horizontal="left" vertical="center" shrinkToFit="1"/>
    </xf>
    <xf numFmtId="0" fontId="100" fillId="23" borderId="4" xfId="55" applyFont="1" applyFill="1" applyBorder="1" applyAlignment="1">
      <alignment horizontal="left" vertical="center" shrinkToFit="1"/>
    </xf>
    <xf numFmtId="0" fontId="100" fillId="23" borderId="30" xfId="55" applyFont="1" applyFill="1" applyBorder="1" applyAlignment="1">
      <alignment horizontal="left" vertical="center" shrinkToFit="1"/>
    </xf>
    <xf numFmtId="0" fontId="100" fillId="0" borderId="54" xfId="55" applyNumberFormat="1" applyFont="1" applyFill="1" applyBorder="1" applyAlignment="1">
      <alignment horizontal="center" vertical="center" shrinkToFit="1"/>
    </xf>
    <xf numFmtId="0" fontId="100" fillId="0" borderId="53" xfId="55" applyNumberFormat="1" applyFont="1" applyFill="1" applyBorder="1" applyAlignment="1">
      <alignment horizontal="center" vertical="center" shrinkToFit="1"/>
    </xf>
    <xf numFmtId="0" fontId="100" fillId="0" borderId="16" xfId="55" applyNumberFormat="1" applyFont="1" applyFill="1" applyBorder="1" applyAlignment="1">
      <alignment horizontal="center" vertical="center" shrinkToFit="1"/>
    </xf>
    <xf numFmtId="0" fontId="100" fillId="0" borderId="52" xfId="55" applyNumberFormat="1" applyFont="1" applyFill="1" applyBorder="1" applyAlignment="1">
      <alignment horizontal="center" vertical="center" shrinkToFit="1"/>
    </xf>
    <xf numFmtId="0" fontId="101" fillId="0" borderId="4" xfId="55" applyNumberFormat="1" applyFont="1" applyFill="1" applyBorder="1" applyAlignment="1">
      <alignment horizontal="center" vertical="center" shrinkToFit="1"/>
    </xf>
    <xf numFmtId="0" fontId="101" fillId="0" borderId="17" xfId="55" applyNumberFormat="1" applyFont="1" applyFill="1" applyBorder="1" applyAlignment="1">
      <alignment horizontal="center" vertical="center" shrinkToFit="1"/>
    </xf>
    <xf numFmtId="0" fontId="101" fillId="0" borderId="30" xfId="55" applyNumberFormat="1" applyFont="1" applyFill="1" applyBorder="1" applyAlignment="1">
      <alignment horizontal="center" vertical="center" shrinkToFit="1"/>
    </xf>
    <xf numFmtId="0" fontId="100" fillId="0" borderId="38" xfId="55" applyFont="1" applyFill="1" applyBorder="1" applyAlignment="1">
      <alignment horizontal="center" vertical="center" shrinkToFit="1"/>
    </xf>
    <xf numFmtId="0" fontId="100" fillId="0" borderId="31" xfId="55" applyFont="1" applyFill="1" applyBorder="1" applyAlignment="1">
      <alignment horizontal="center" vertical="center" shrinkToFit="1"/>
    </xf>
    <xf numFmtId="0" fontId="100" fillId="0" borderId="27" xfId="55" applyFont="1" applyFill="1" applyBorder="1" applyAlignment="1">
      <alignment horizontal="center" vertical="center" shrinkToFit="1"/>
    </xf>
    <xf numFmtId="0" fontId="100" fillId="0" borderId="37" xfId="55" applyNumberFormat="1" applyFont="1" applyFill="1" applyBorder="1" applyAlignment="1">
      <alignment horizontal="center" vertical="center" shrinkToFit="1"/>
    </xf>
    <xf numFmtId="0" fontId="100" fillId="0" borderId="55" xfId="55" applyNumberFormat="1" applyFont="1" applyFill="1" applyBorder="1" applyAlignment="1">
      <alignment horizontal="center" vertical="center" shrinkToFit="1"/>
    </xf>
    <xf numFmtId="0" fontId="100" fillId="0" borderId="36" xfId="55" applyNumberFormat="1" applyFont="1" applyFill="1" applyBorder="1" applyAlignment="1">
      <alignment horizontal="center" vertical="center" shrinkToFit="1"/>
    </xf>
    <xf numFmtId="0" fontId="100" fillId="0" borderId="33" xfId="55" applyFont="1" applyFill="1" applyBorder="1" applyAlignment="1">
      <alignment horizontal="center" vertical="center" shrinkToFit="1"/>
    </xf>
    <xf numFmtId="0" fontId="100" fillId="0" borderId="33" xfId="55" applyFont="1" applyFill="1" applyBorder="1" applyAlignment="1">
      <alignment horizontal="left" vertical="center" shrinkToFit="1"/>
    </xf>
    <xf numFmtId="0" fontId="100" fillId="0" borderId="14" xfId="55" applyFont="1" applyFill="1" applyBorder="1" applyAlignment="1">
      <alignment horizontal="left" vertical="center" shrinkToFit="1"/>
    </xf>
    <xf numFmtId="0" fontId="100" fillId="0" borderId="34" xfId="55" applyFont="1" applyFill="1" applyBorder="1" applyAlignment="1">
      <alignment horizontal="left" vertical="center" shrinkToFit="1"/>
    </xf>
    <xf numFmtId="0" fontId="103" fillId="0" borderId="0" xfId="55" applyFont="1" applyFill="1" applyBorder="1" applyAlignment="1">
      <alignment horizontal="center" vertical="center"/>
    </xf>
    <xf numFmtId="0" fontId="14" fillId="0" borderId="0" xfId="55" applyFont="1" applyFill="1" applyBorder="1" applyAlignment="1">
      <alignment horizontal="right" vertical="center" shrinkToFit="1"/>
    </xf>
    <xf numFmtId="0" fontId="100" fillId="0" borderId="27" xfId="55" applyFont="1" applyFill="1" applyBorder="1" applyAlignment="1">
      <alignment horizontal="left" vertical="center" shrinkToFit="1"/>
    </xf>
    <xf numFmtId="0" fontId="100" fillId="0" borderId="26" xfId="55" applyFont="1" applyFill="1" applyBorder="1" applyAlignment="1">
      <alignment horizontal="left" vertical="center" shrinkToFit="1"/>
    </xf>
    <xf numFmtId="0" fontId="100" fillId="0" borderId="25" xfId="55" applyFont="1" applyFill="1" applyBorder="1" applyAlignment="1">
      <alignment horizontal="left" vertical="center" shrinkToFit="1"/>
    </xf>
    <xf numFmtId="0" fontId="100" fillId="0" borderId="38" xfId="55" applyFont="1" applyFill="1" applyBorder="1" applyAlignment="1">
      <alignment horizontal="center" vertical="center" wrapText="1"/>
    </xf>
    <xf numFmtId="0" fontId="100" fillId="0" borderId="36" xfId="55" applyFont="1" applyFill="1" applyBorder="1" applyAlignment="1">
      <alignment horizontal="center" vertical="center" wrapText="1"/>
    </xf>
    <xf numFmtId="0" fontId="100" fillId="0" borderId="31" xfId="55" applyFont="1" applyFill="1" applyBorder="1" applyAlignment="1">
      <alignment horizontal="center" vertical="center" wrapText="1"/>
    </xf>
    <xf numFmtId="0" fontId="100" fillId="0" borderId="30" xfId="55" applyFont="1" applyFill="1" applyBorder="1" applyAlignment="1">
      <alignment horizontal="center" vertical="center" wrapText="1"/>
    </xf>
    <xf numFmtId="0" fontId="100" fillId="0" borderId="33" xfId="55" applyFont="1" applyFill="1" applyBorder="1" applyAlignment="1">
      <alignment horizontal="center" vertical="center" wrapText="1"/>
    </xf>
    <xf numFmtId="0" fontId="100" fillId="0" borderId="34" xfId="55" applyFont="1" applyFill="1" applyBorder="1" applyAlignment="1">
      <alignment horizontal="center" vertical="center" wrapText="1"/>
    </xf>
    <xf numFmtId="0" fontId="100" fillId="0" borderId="24" xfId="55" applyFont="1" applyFill="1" applyBorder="1" applyAlignment="1">
      <alignment horizontal="center" vertical="center"/>
    </xf>
    <xf numFmtId="0" fontId="100" fillId="0" borderId="23" xfId="55" applyFont="1" applyFill="1" applyBorder="1" applyAlignment="1">
      <alignment horizontal="center" vertical="center"/>
    </xf>
    <xf numFmtId="0" fontId="101" fillId="0" borderId="47" xfId="55" applyFont="1" applyFill="1" applyBorder="1" applyAlignment="1">
      <alignment horizontal="center" vertical="center" wrapText="1"/>
    </xf>
    <xf numFmtId="0" fontId="101" fillId="0" borderId="44" xfId="55" applyFont="1" applyFill="1" applyBorder="1" applyAlignment="1">
      <alignment horizontal="center" vertical="center" wrapText="1"/>
    </xf>
    <xf numFmtId="0" fontId="101" fillId="0" borderId="42" xfId="55" applyFont="1" applyFill="1" applyBorder="1" applyAlignment="1">
      <alignment horizontal="center" vertical="center" wrapText="1"/>
    </xf>
    <xf numFmtId="0" fontId="100" fillId="0" borderId="41" xfId="55" applyFont="1" applyFill="1" applyBorder="1" applyAlignment="1">
      <alignment horizontal="center" vertical="center" wrapText="1"/>
    </xf>
    <xf numFmtId="0" fontId="100" fillId="0" borderId="32" xfId="55" applyFont="1" applyFill="1" applyBorder="1" applyAlignment="1">
      <alignment horizontal="center" vertical="center" wrapText="1"/>
    </xf>
    <xf numFmtId="0" fontId="100" fillId="0" borderId="29" xfId="55" applyFont="1" applyFill="1" applyBorder="1" applyAlignment="1">
      <alignment horizontal="center" vertical="center" wrapText="1"/>
    </xf>
    <xf numFmtId="0" fontId="71" fillId="0" borderId="0" xfId="82" applyFont="1" applyBorder="1" applyAlignment="1">
      <alignment vertical="center"/>
    </xf>
    <xf numFmtId="0" fontId="71" fillId="0" borderId="0" xfId="82" applyFont="1" applyBorder="1">
      <alignment vertical="center"/>
    </xf>
    <xf numFmtId="0" fontId="71" fillId="0" borderId="0" xfId="82" applyFont="1" applyAlignment="1">
      <alignment horizontal="left" vertical="center"/>
    </xf>
    <xf numFmtId="0" fontId="71" fillId="0" borderId="4" xfId="82" applyFont="1" applyBorder="1" applyAlignment="1">
      <alignment horizontal="center" vertical="center"/>
    </xf>
    <xf numFmtId="0" fontId="7" fillId="29" borderId="14" xfId="55" applyFont="1" applyFill="1" applyBorder="1" applyAlignment="1">
      <alignment horizontal="center" vertical="center" shrinkToFit="1"/>
    </xf>
    <xf numFmtId="0" fontId="12" fillId="0" borderId="0" xfId="45" applyFont="1" applyFill="1" applyBorder="1" applyAlignment="1">
      <alignment horizontal="right" vertical="center" shrinkToFit="1"/>
    </xf>
    <xf numFmtId="0" fontId="71" fillId="0" borderId="0" xfId="82" applyFont="1" applyAlignment="1">
      <alignment vertical="center"/>
    </xf>
    <xf numFmtId="0" fontId="71" fillId="0" borderId="0" xfId="82" applyFont="1">
      <alignment vertical="center"/>
    </xf>
    <xf numFmtId="0" fontId="108" fillId="0" borderId="0" xfId="82" applyFont="1" applyBorder="1" applyAlignment="1">
      <alignment horizontal="center" vertical="center" shrinkToFit="1"/>
    </xf>
    <xf numFmtId="0" fontId="108" fillId="0" borderId="0" xfId="82" applyFont="1" applyBorder="1" applyAlignment="1">
      <alignment shrinkToFit="1"/>
    </xf>
    <xf numFmtId="0" fontId="71" fillId="0" borderId="4" xfId="82" applyFont="1" applyBorder="1" applyAlignment="1">
      <alignment vertical="center" wrapText="1"/>
    </xf>
    <xf numFmtId="0" fontId="71" fillId="0" borderId="21" xfId="82" applyFont="1" applyBorder="1" applyAlignment="1">
      <alignment vertical="center" wrapText="1"/>
    </xf>
    <xf numFmtId="0" fontId="71" fillId="0" borderId="2" xfId="82" applyFont="1" applyBorder="1" applyAlignment="1">
      <alignment vertical="center" wrapText="1"/>
    </xf>
    <xf numFmtId="0" fontId="14" fillId="0" borderId="4" xfId="55" applyFont="1" applyFill="1" applyBorder="1" applyAlignment="1">
      <alignment vertical="center" textRotation="255" shrinkToFit="1"/>
    </xf>
    <xf numFmtId="0" fontId="7" fillId="0" borderId="4" xfId="55" applyFont="1" applyFill="1" applyBorder="1" applyAlignment="1">
      <alignment vertical="center" textRotation="255" shrinkToFit="1"/>
    </xf>
    <xf numFmtId="0" fontId="7" fillId="29" borderId="4" xfId="55" applyFont="1" applyFill="1" applyBorder="1" applyAlignment="1">
      <alignment horizontal="center" vertical="center" shrinkToFit="1"/>
    </xf>
    <xf numFmtId="0" fontId="71" fillId="0" borderId="17" xfId="82" applyFont="1" applyBorder="1" applyAlignment="1">
      <alignment vertical="center" wrapText="1"/>
    </xf>
    <xf numFmtId="0" fontId="71" fillId="33" borderId="4" xfId="82" applyFont="1" applyFill="1" applyBorder="1" applyAlignment="1">
      <alignment horizontal="left" vertical="center" shrinkToFit="1"/>
    </xf>
    <xf numFmtId="0" fontId="97" fillId="0" borderId="0" xfId="55" applyFont="1" applyFill="1" applyBorder="1" applyAlignment="1">
      <alignment horizontal="center" vertical="center"/>
    </xf>
    <xf numFmtId="0" fontId="7" fillId="0" borderId="4" xfId="55" applyFont="1" applyBorder="1" applyAlignment="1">
      <alignment horizontal="center" vertical="center" wrapText="1"/>
    </xf>
    <xf numFmtId="0" fontId="7" fillId="0" borderId="4" xfId="55" applyFont="1" applyBorder="1" applyAlignment="1">
      <alignment horizontal="center" vertical="center"/>
    </xf>
    <xf numFmtId="0" fontId="7" fillId="0" borderId="4" xfId="55" applyFont="1" applyBorder="1" applyAlignment="1">
      <alignment horizontal="center"/>
    </xf>
    <xf numFmtId="0" fontId="7" fillId="0" borderId="0" xfId="55" applyFont="1" applyAlignment="1">
      <alignment horizontal="left" vertical="center"/>
    </xf>
    <xf numFmtId="0" fontId="16" fillId="0" borderId="4" xfId="55" applyFont="1" applyFill="1" applyBorder="1" applyAlignment="1">
      <alignment horizontal="center" vertical="center" textRotation="255" shrinkToFit="1"/>
    </xf>
    <xf numFmtId="0" fontId="7" fillId="0" borderId="4" xfId="55" applyFont="1" applyBorder="1" applyAlignment="1">
      <alignment horizontal="center" vertical="center" textRotation="255" wrapText="1" shrinkToFit="1"/>
    </xf>
    <xf numFmtId="0" fontId="7" fillId="0" borderId="4" xfId="55" applyFont="1" applyBorder="1" applyAlignment="1">
      <alignment horizontal="center" vertical="center" shrinkToFit="1"/>
    </xf>
    <xf numFmtId="0" fontId="7" fillId="0" borderId="4" xfId="82" applyFont="1" applyFill="1" applyBorder="1" applyAlignment="1">
      <alignment horizontal="center" vertical="center" wrapText="1"/>
    </xf>
    <xf numFmtId="0" fontId="7" fillId="0" borderId="0" xfId="82" applyFont="1" applyFill="1" applyBorder="1" applyAlignment="1">
      <alignment vertical="center"/>
    </xf>
    <xf numFmtId="0" fontId="7" fillId="0" borderId="0" xfId="82" applyFont="1" applyFill="1" applyAlignment="1">
      <alignment vertical="center"/>
    </xf>
    <xf numFmtId="0" fontId="7" fillId="0" borderId="0" xfId="82" applyFont="1" applyFill="1" applyAlignment="1">
      <alignment horizontal="left" vertical="center"/>
    </xf>
    <xf numFmtId="0" fontId="88" fillId="0" borderId="0" xfId="82" applyFont="1" applyFill="1" applyBorder="1" applyAlignment="1">
      <alignment horizontal="center" vertical="center"/>
    </xf>
    <xf numFmtId="0" fontId="12" fillId="0" borderId="0" xfId="20" applyFont="1" applyFill="1" applyBorder="1" applyAlignment="1">
      <alignment horizontal="right" vertical="center" shrinkToFit="1"/>
    </xf>
    <xf numFmtId="0" fontId="13" fillId="0" borderId="1" xfId="20" applyFont="1" applyFill="1" applyBorder="1" applyAlignment="1">
      <alignment horizontal="right" vertical="center" shrinkToFit="1"/>
    </xf>
    <xf numFmtId="0" fontId="12" fillId="0" borderId="1" xfId="20" applyFont="1" applyFill="1" applyBorder="1" applyAlignment="1">
      <alignment horizontal="right" vertical="center" shrinkToFit="1"/>
    </xf>
    <xf numFmtId="0" fontId="7" fillId="0" borderId="4" xfId="82" applyFont="1" applyFill="1" applyBorder="1" applyAlignment="1">
      <alignment horizontal="center" vertical="center" shrinkToFit="1"/>
    </xf>
    <xf numFmtId="0" fontId="7" fillId="0" borderId="4" xfId="82" applyFont="1" applyFill="1" applyBorder="1" applyAlignment="1">
      <alignment shrinkToFit="1"/>
    </xf>
    <xf numFmtId="0" fontId="7" fillId="0" borderId="4" xfId="82" applyFont="1" applyFill="1" applyBorder="1" applyAlignment="1">
      <alignment horizontal="center" shrinkToFit="1"/>
    </xf>
    <xf numFmtId="0" fontId="7" fillId="0" borderId="4" xfId="20" applyFont="1" applyFill="1" applyBorder="1" applyAlignment="1">
      <alignment horizontal="center" vertical="center" shrinkToFit="1"/>
    </xf>
    <xf numFmtId="0" fontId="13" fillId="0" borderId="0" xfId="20" applyFont="1" applyFill="1" applyBorder="1" applyAlignment="1">
      <alignment horizontal="right" vertical="center" shrinkToFit="1"/>
    </xf>
    <xf numFmtId="0" fontId="7" fillId="0" borderId="4" xfId="82" applyFont="1" applyFill="1" applyBorder="1" applyAlignment="1">
      <alignment horizontal="center" vertical="center" textRotation="255" shrinkToFit="1"/>
    </xf>
    <xf numFmtId="0" fontId="12" fillId="0" borderId="0" xfId="55" applyFont="1" applyFill="1" applyBorder="1" applyAlignment="1">
      <alignment horizontal="right" vertical="center"/>
    </xf>
  </cellXfs>
  <cellStyles count="83">
    <cellStyle name="20% - 輔色1 2" xfId="2"/>
    <cellStyle name="20% - 輔色2 2" xfId="3"/>
    <cellStyle name="20% - 輔色3 2" xfId="4"/>
    <cellStyle name="20% - 輔色4 2" xfId="5"/>
    <cellStyle name="20% - 輔色5 2" xfId="6"/>
    <cellStyle name="20% - 輔色6 2" xfId="7"/>
    <cellStyle name="40% - 輔色1 2" xfId="46"/>
    <cellStyle name="40% - 輔色1 3" xfId="8"/>
    <cellStyle name="40% - 輔色2 2" xfId="9"/>
    <cellStyle name="40% - 輔色3 2" xfId="10"/>
    <cellStyle name="40% - 輔色4 2" xfId="47"/>
    <cellStyle name="40% - 輔色4 3" xfId="11"/>
    <cellStyle name="40% - 輔色5 2" xfId="12"/>
    <cellStyle name="40% - 輔色6 2" xfId="48"/>
    <cellStyle name="40% - 輔色6 3" xfId="13"/>
    <cellStyle name="60% - 輔色1 2" xfId="49"/>
    <cellStyle name="60% - 輔色1 3" xfId="14"/>
    <cellStyle name="60% - 輔色2 2" xfId="50"/>
    <cellStyle name="60% - 輔色2 3" xfId="15"/>
    <cellStyle name="60% - 輔色3 2" xfId="51"/>
    <cellStyle name="60% - 輔色3 3" xfId="16"/>
    <cellStyle name="60% - 輔色4 2" xfId="52"/>
    <cellStyle name="60% - 輔色4 3" xfId="17"/>
    <cellStyle name="60% - 輔色5 2" xfId="53"/>
    <cellStyle name="60% - 輔色5 3" xfId="18"/>
    <cellStyle name="60% - 輔色6 2" xfId="54"/>
    <cellStyle name="60% - 輔色6 3" xfId="19"/>
    <cellStyle name="一般" xfId="0" builtinId="0"/>
    <cellStyle name="一般 2" xfId="20"/>
    <cellStyle name="一般 2 2" xfId="55"/>
    <cellStyle name="一般 2 2 2" xfId="44"/>
    <cellStyle name="一般 2 2 3" xfId="77"/>
    <cellStyle name="一般 2 3" xfId="75"/>
    <cellStyle name="一般 2 5" xfId="76"/>
    <cellStyle name="一般 3" xfId="45"/>
    <cellStyle name="一般 4" xfId="56"/>
    <cellStyle name="一般 5" xfId="57"/>
    <cellStyle name="一般 5 2" xfId="81"/>
    <cellStyle name="一般 6" xfId="58"/>
    <cellStyle name="一般 7" xfId="74"/>
    <cellStyle name="一般 8" xfId="78"/>
    <cellStyle name="一般 9" xfId="1"/>
    <cellStyle name="一般_102入學觀光科夜二專102-03-25" xfId="80"/>
    <cellStyle name="一般_各學制課程規劃總整理表-98學年980504" xfId="82"/>
    <cellStyle name="一般_夜四技課程規劃表公告上網" xfId="79"/>
    <cellStyle name="中等 2" xfId="21"/>
    <cellStyle name="合計 2" xfId="59"/>
    <cellStyle name="合計 3" xfId="22"/>
    <cellStyle name="好 2" xfId="23"/>
    <cellStyle name="計算方式 2" xfId="60"/>
    <cellStyle name="計算方式 3" xfId="24"/>
    <cellStyle name="連結的儲存格 2" xfId="25"/>
    <cellStyle name="備註 2" xfId="26"/>
    <cellStyle name="說明文字 2" xfId="27"/>
    <cellStyle name="輔色1 2" xfId="61"/>
    <cellStyle name="輔色1 3" xfId="28"/>
    <cellStyle name="輔色2 2" xfId="62"/>
    <cellStyle name="輔色2 3" xfId="29"/>
    <cellStyle name="輔色3 2" xfId="63"/>
    <cellStyle name="輔色3 3" xfId="30"/>
    <cellStyle name="輔色4 2" xfId="64"/>
    <cellStyle name="輔色4 3" xfId="31"/>
    <cellStyle name="輔色5 2" xfId="65"/>
    <cellStyle name="輔色5 3" xfId="32"/>
    <cellStyle name="輔色6 2" xfId="66"/>
    <cellStyle name="輔色6 3" xfId="33"/>
    <cellStyle name="標題 1 2" xfId="67"/>
    <cellStyle name="標題 1 3" xfId="35"/>
    <cellStyle name="標題 2 2" xfId="68"/>
    <cellStyle name="標題 2 3" xfId="36"/>
    <cellStyle name="標題 3 2" xfId="69"/>
    <cellStyle name="標題 3 3" xfId="37"/>
    <cellStyle name="標題 4 2" xfId="70"/>
    <cellStyle name="標題 4 3" xfId="38"/>
    <cellStyle name="標題 5" xfId="71"/>
    <cellStyle name="標題 6" xfId="34"/>
    <cellStyle name="輸入 2" xfId="39"/>
    <cellStyle name="輸出 2" xfId="72"/>
    <cellStyle name="輸出 3" xfId="40"/>
    <cellStyle name="檢查儲存格 2" xfId="73"/>
    <cellStyle name="檢查儲存格 3" xfId="41"/>
    <cellStyle name="壞 2" xfId="42"/>
    <cellStyle name="警告文字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40"/>
  <sheetViews>
    <sheetView zoomScale="120" zoomScaleNormal="120" workbookViewId="0">
      <selection activeCell="O20" sqref="O20"/>
    </sheetView>
  </sheetViews>
  <sheetFormatPr defaultColWidth="8.88671875" defaultRowHeight="15"/>
  <cols>
    <col min="1" max="1" width="4.44140625" style="188" customWidth="1"/>
    <col min="2" max="2" width="6.44140625" style="197" customWidth="1"/>
    <col min="3" max="3" width="5.44140625" style="197" customWidth="1"/>
    <col min="4" max="4" width="16" style="188" customWidth="1"/>
    <col min="5" max="5" width="3.6640625" style="188" customWidth="1"/>
    <col min="6" max="6" width="2.6640625" style="188" customWidth="1"/>
    <col min="7" max="7" width="4.88671875" style="188" customWidth="1"/>
    <col min="8" max="8" width="17.6640625" style="197" customWidth="1"/>
    <col min="9" max="9" width="4" style="188" customWidth="1"/>
    <col min="10" max="10" width="2.77734375" style="188" customWidth="1"/>
    <col min="11" max="11" width="5.109375" style="188" customWidth="1"/>
    <col min="12" max="12" width="15.21875" style="188" customWidth="1"/>
    <col min="13" max="13" width="10.33203125" style="188" customWidth="1"/>
    <col min="14" max="16384" width="8.88671875" style="188"/>
  </cols>
  <sheetData>
    <row r="1" spans="1:13" ht="22.2">
      <c r="A1" s="437" t="s">
        <v>230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</row>
    <row r="2" spans="1:13" ht="22.5" customHeight="1">
      <c r="A2" s="452" t="s">
        <v>619</v>
      </c>
      <c r="B2" s="456" t="s">
        <v>231</v>
      </c>
      <c r="C2" s="454" t="s">
        <v>232</v>
      </c>
      <c r="D2" s="438" t="s">
        <v>233</v>
      </c>
      <c r="E2" s="439"/>
      <c r="F2" s="439"/>
      <c r="G2" s="440"/>
      <c r="H2" s="441" t="s">
        <v>234</v>
      </c>
      <c r="I2" s="442"/>
      <c r="J2" s="442"/>
      <c r="K2" s="443"/>
      <c r="L2" s="444" t="s">
        <v>235</v>
      </c>
      <c r="M2" s="446" t="s">
        <v>236</v>
      </c>
    </row>
    <row r="3" spans="1:13" ht="30" customHeight="1">
      <c r="A3" s="453"/>
      <c r="B3" s="457"/>
      <c r="C3" s="455"/>
      <c r="D3" s="189" t="s">
        <v>237</v>
      </c>
      <c r="E3" s="190" t="s">
        <v>238</v>
      </c>
      <c r="F3" s="191" t="s">
        <v>239</v>
      </c>
      <c r="G3" s="192" t="s">
        <v>240</v>
      </c>
      <c r="H3" s="257" t="s">
        <v>241</v>
      </c>
      <c r="I3" s="190" t="s">
        <v>242</v>
      </c>
      <c r="J3" s="191" t="s">
        <v>239</v>
      </c>
      <c r="K3" s="192" t="s">
        <v>240</v>
      </c>
      <c r="L3" s="445"/>
      <c r="M3" s="447"/>
    </row>
    <row r="4" spans="1:13" ht="24" customHeight="1">
      <c r="A4" s="258">
        <v>1</v>
      </c>
      <c r="B4" s="260" t="s">
        <v>651</v>
      </c>
      <c r="C4" s="261" t="s">
        <v>652</v>
      </c>
      <c r="D4" s="262" t="s">
        <v>653</v>
      </c>
      <c r="E4" s="263" t="s">
        <v>227</v>
      </c>
      <c r="F4" s="264" t="s">
        <v>654</v>
      </c>
      <c r="G4" s="265" t="s">
        <v>250</v>
      </c>
      <c r="H4" s="279" t="s">
        <v>655</v>
      </c>
      <c r="I4" s="266" t="s">
        <v>227</v>
      </c>
      <c r="J4" s="264" t="s">
        <v>654</v>
      </c>
      <c r="K4" s="193" t="s">
        <v>250</v>
      </c>
      <c r="L4" s="193" t="s">
        <v>243</v>
      </c>
      <c r="M4" s="267" t="s">
        <v>656</v>
      </c>
    </row>
    <row r="5" spans="1:13" ht="24" customHeight="1">
      <c r="A5" s="258">
        <v>2</v>
      </c>
      <c r="B5" s="260" t="s">
        <v>651</v>
      </c>
      <c r="C5" s="261" t="s">
        <v>652</v>
      </c>
      <c r="D5" s="193" t="s">
        <v>657</v>
      </c>
      <c r="E5" s="263" t="s">
        <v>227</v>
      </c>
      <c r="F5" s="264" t="s">
        <v>654</v>
      </c>
      <c r="G5" s="265" t="s">
        <v>250</v>
      </c>
      <c r="H5" s="279"/>
      <c r="I5" s="263"/>
      <c r="J5" s="264"/>
      <c r="K5" s="265"/>
      <c r="L5" s="193" t="s">
        <v>244</v>
      </c>
      <c r="M5" s="267" t="s">
        <v>656</v>
      </c>
    </row>
    <row r="6" spans="1:13" ht="24" customHeight="1">
      <c r="A6" s="258">
        <v>3</v>
      </c>
      <c r="B6" s="260" t="s">
        <v>658</v>
      </c>
      <c r="C6" s="261" t="s">
        <v>652</v>
      </c>
      <c r="D6" s="193"/>
      <c r="E6" s="263"/>
      <c r="F6" s="264"/>
      <c r="G6" s="265"/>
      <c r="H6" s="279" t="s">
        <v>659</v>
      </c>
      <c r="I6" s="263" t="s">
        <v>227</v>
      </c>
      <c r="J6" s="264" t="s">
        <v>654</v>
      </c>
      <c r="K6" s="265" t="s">
        <v>247</v>
      </c>
      <c r="L6" s="193" t="s">
        <v>245</v>
      </c>
      <c r="M6" s="267" t="s">
        <v>656</v>
      </c>
    </row>
    <row r="7" spans="1:13" ht="24" customHeight="1">
      <c r="A7" s="258">
        <v>4</v>
      </c>
      <c r="B7" s="260" t="s">
        <v>658</v>
      </c>
      <c r="C7" s="261" t="s">
        <v>652</v>
      </c>
      <c r="D7" s="258" t="s">
        <v>246</v>
      </c>
      <c r="E7" s="194" t="s">
        <v>227</v>
      </c>
      <c r="F7" s="264" t="s">
        <v>654</v>
      </c>
      <c r="G7" s="258" t="s">
        <v>247</v>
      </c>
      <c r="H7" s="258" t="s">
        <v>248</v>
      </c>
      <c r="I7" s="194" t="s">
        <v>227</v>
      </c>
      <c r="J7" s="264" t="s">
        <v>654</v>
      </c>
      <c r="K7" s="258" t="s">
        <v>247</v>
      </c>
      <c r="L7" s="258" t="s">
        <v>243</v>
      </c>
      <c r="M7" s="267" t="s">
        <v>656</v>
      </c>
    </row>
    <row r="8" spans="1:13" ht="24" customHeight="1">
      <c r="A8" s="258">
        <v>5</v>
      </c>
      <c r="B8" s="260" t="s">
        <v>658</v>
      </c>
      <c r="C8" s="261" t="s">
        <v>652</v>
      </c>
      <c r="D8" s="258" t="s">
        <v>249</v>
      </c>
      <c r="E8" s="194" t="s">
        <v>227</v>
      </c>
      <c r="F8" s="268" t="s">
        <v>660</v>
      </c>
      <c r="G8" s="258" t="s">
        <v>250</v>
      </c>
      <c r="H8" s="258" t="s">
        <v>251</v>
      </c>
      <c r="I8" s="194" t="s">
        <v>227</v>
      </c>
      <c r="J8" s="268" t="s">
        <v>660</v>
      </c>
      <c r="K8" s="258" t="s">
        <v>250</v>
      </c>
      <c r="L8" s="258" t="s">
        <v>243</v>
      </c>
      <c r="M8" s="267" t="s">
        <v>656</v>
      </c>
    </row>
    <row r="9" spans="1:13" ht="24" customHeight="1">
      <c r="A9" s="258">
        <v>6</v>
      </c>
      <c r="B9" s="260" t="s">
        <v>658</v>
      </c>
      <c r="C9" s="261" t="s">
        <v>652</v>
      </c>
      <c r="D9" s="258" t="s">
        <v>252</v>
      </c>
      <c r="E9" s="194" t="s">
        <v>227</v>
      </c>
      <c r="F9" s="268" t="s">
        <v>660</v>
      </c>
      <c r="G9" s="258" t="s">
        <v>250</v>
      </c>
      <c r="H9" s="258"/>
      <c r="I9" s="194"/>
      <c r="J9" s="269"/>
      <c r="K9" s="258"/>
      <c r="L9" s="193" t="s">
        <v>244</v>
      </c>
      <c r="M9" s="267" t="s">
        <v>656</v>
      </c>
    </row>
    <row r="10" spans="1:13" ht="24" customHeight="1">
      <c r="A10" s="258">
        <v>7</v>
      </c>
      <c r="B10" s="260" t="s">
        <v>658</v>
      </c>
      <c r="C10" s="261" t="s">
        <v>652</v>
      </c>
      <c r="D10" s="258"/>
      <c r="E10" s="194"/>
      <c r="F10" s="269"/>
      <c r="G10" s="258"/>
      <c r="H10" s="258" t="s">
        <v>253</v>
      </c>
      <c r="I10" s="194" t="s">
        <v>227</v>
      </c>
      <c r="J10" s="268" t="s">
        <v>660</v>
      </c>
      <c r="K10" s="258" t="s">
        <v>250</v>
      </c>
      <c r="L10" s="193" t="s">
        <v>245</v>
      </c>
      <c r="M10" s="267" t="s">
        <v>656</v>
      </c>
    </row>
    <row r="11" spans="1:13" ht="24" customHeight="1">
      <c r="A11" s="258">
        <v>8</v>
      </c>
      <c r="B11" s="260" t="s">
        <v>658</v>
      </c>
      <c r="C11" s="261" t="s">
        <v>652</v>
      </c>
      <c r="D11" s="258" t="s">
        <v>254</v>
      </c>
      <c r="E11" s="194" t="s">
        <v>227</v>
      </c>
      <c r="F11" s="268" t="s">
        <v>660</v>
      </c>
      <c r="G11" s="258" t="s">
        <v>247</v>
      </c>
      <c r="H11" s="258" t="s">
        <v>254</v>
      </c>
      <c r="I11" s="194" t="s">
        <v>227</v>
      </c>
      <c r="J11" s="268" t="s">
        <v>660</v>
      </c>
      <c r="K11" s="258" t="s">
        <v>250</v>
      </c>
      <c r="L11" s="259" t="s">
        <v>255</v>
      </c>
      <c r="M11" s="267" t="s">
        <v>656</v>
      </c>
    </row>
    <row r="12" spans="1:13" ht="24" customHeight="1">
      <c r="A12" s="258">
        <v>9</v>
      </c>
      <c r="B12" s="260" t="s">
        <v>658</v>
      </c>
      <c r="C12" s="261" t="s">
        <v>652</v>
      </c>
      <c r="D12" s="258" t="s">
        <v>256</v>
      </c>
      <c r="E12" s="194" t="s">
        <v>227</v>
      </c>
      <c r="F12" s="268" t="s">
        <v>660</v>
      </c>
      <c r="G12" s="258" t="s">
        <v>247</v>
      </c>
      <c r="H12" s="258" t="s">
        <v>256</v>
      </c>
      <c r="I12" s="194" t="s">
        <v>227</v>
      </c>
      <c r="J12" s="268" t="s">
        <v>660</v>
      </c>
      <c r="K12" s="258" t="s">
        <v>250</v>
      </c>
      <c r="L12" s="259" t="s">
        <v>255</v>
      </c>
      <c r="M12" s="267" t="s">
        <v>656</v>
      </c>
    </row>
    <row r="13" spans="1:13" ht="24" customHeight="1">
      <c r="A13" s="258">
        <v>10</v>
      </c>
      <c r="B13" s="260" t="s">
        <v>658</v>
      </c>
      <c r="C13" s="261" t="s">
        <v>652</v>
      </c>
      <c r="D13" s="258" t="s">
        <v>257</v>
      </c>
      <c r="E13" s="194" t="s">
        <v>227</v>
      </c>
      <c r="F13" s="268" t="s">
        <v>660</v>
      </c>
      <c r="G13" s="258" t="s">
        <v>247</v>
      </c>
      <c r="H13" s="258" t="s">
        <v>258</v>
      </c>
      <c r="I13" s="194" t="s">
        <v>227</v>
      </c>
      <c r="J13" s="268" t="s">
        <v>660</v>
      </c>
      <c r="K13" s="258" t="s">
        <v>247</v>
      </c>
      <c r="L13" s="258" t="s">
        <v>243</v>
      </c>
      <c r="M13" s="267" t="s">
        <v>656</v>
      </c>
    </row>
    <row r="14" spans="1:13" ht="24" customHeight="1">
      <c r="A14" s="258">
        <v>11</v>
      </c>
      <c r="B14" s="260" t="s">
        <v>658</v>
      </c>
      <c r="C14" s="261" t="s">
        <v>652</v>
      </c>
      <c r="D14" s="258" t="s">
        <v>259</v>
      </c>
      <c r="E14" s="194" t="s">
        <v>227</v>
      </c>
      <c r="F14" s="268" t="s">
        <v>660</v>
      </c>
      <c r="G14" s="258" t="s">
        <v>247</v>
      </c>
      <c r="H14" s="258"/>
      <c r="I14" s="194"/>
      <c r="J14" s="269"/>
      <c r="K14" s="258"/>
      <c r="L14" s="193" t="s">
        <v>244</v>
      </c>
      <c r="M14" s="267" t="s">
        <v>656</v>
      </c>
    </row>
    <row r="15" spans="1:13" ht="24" customHeight="1">
      <c r="A15" s="258">
        <v>12</v>
      </c>
      <c r="B15" s="260" t="s">
        <v>658</v>
      </c>
      <c r="C15" s="261" t="s">
        <v>652</v>
      </c>
      <c r="D15" s="258" t="s">
        <v>260</v>
      </c>
      <c r="E15" s="194" t="s">
        <v>227</v>
      </c>
      <c r="F15" s="268" t="s">
        <v>660</v>
      </c>
      <c r="G15" s="258" t="s">
        <v>261</v>
      </c>
      <c r="H15" s="258"/>
      <c r="I15" s="194"/>
      <c r="J15" s="269"/>
      <c r="K15" s="258"/>
      <c r="L15" s="193" t="s">
        <v>244</v>
      </c>
      <c r="M15" s="267" t="s">
        <v>656</v>
      </c>
    </row>
    <row r="16" spans="1:13" ht="24" customHeight="1">
      <c r="A16" s="258">
        <v>13</v>
      </c>
      <c r="B16" s="260" t="s">
        <v>658</v>
      </c>
      <c r="C16" s="261" t="s">
        <v>652</v>
      </c>
      <c r="D16" s="258" t="s">
        <v>262</v>
      </c>
      <c r="E16" s="194" t="s">
        <v>227</v>
      </c>
      <c r="F16" s="268" t="s">
        <v>660</v>
      </c>
      <c r="G16" s="258" t="s">
        <v>261</v>
      </c>
      <c r="H16" s="258" t="s">
        <v>263</v>
      </c>
      <c r="I16" s="194" t="s">
        <v>227</v>
      </c>
      <c r="J16" s="268" t="s">
        <v>660</v>
      </c>
      <c r="K16" s="258" t="s">
        <v>261</v>
      </c>
      <c r="L16" s="258" t="s">
        <v>243</v>
      </c>
      <c r="M16" s="267" t="s">
        <v>656</v>
      </c>
    </row>
    <row r="17" spans="1:13" ht="24" customHeight="1">
      <c r="A17" s="258">
        <v>14</v>
      </c>
      <c r="B17" s="260" t="s">
        <v>658</v>
      </c>
      <c r="C17" s="261" t="s">
        <v>652</v>
      </c>
      <c r="D17" s="258" t="s">
        <v>264</v>
      </c>
      <c r="E17" s="194" t="s">
        <v>227</v>
      </c>
      <c r="F17" s="268" t="s">
        <v>660</v>
      </c>
      <c r="G17" s="258" t="s">
        <v>261</v>
      </c>
      <c r="H17" s="258" t="s">
        <v>265</v>
      </c>
      <c r="I17" s="194" t="s">
        <v>227</v>
      </c>
      <c r="J17" s="268" t="s">
        <v>660</v>
      </c>
      <c r="K17" s="258" t="s">
        <v>261</v>
      </c>
      <c r="L17" s="258" t="s">
        <v>243</v>
      </c>
      <c r="M17" s="267" t="s">
        <v>656</v>
      </c>
    </row>
    <row r="18" spans="1:13" ht="24" customHeight="1">
      <c r="A18" s="258">
        <v>15</v>
      </c>
      <c r="B18" s="260" t="s">
        <v>658</v>
      </c>
      <c r="C18" s="261" t="s">
        <v>652</v>
      </c>
      <c r="D18" s="258" t="s">
        <v>266</v>
      </c>
      <c r="E18" s="194" t="s">
        <v>227</v>
      </c>
      <c r="F18" s="268" t="s">
        <v>660</v>
      </c>
      <c r="G18" s="258" t="s">
        <v>261</v>
      </c>
      <c r="H18" s="258" t="s">
        <v>266</v>
      </c>
      <c r="I18" s="194" t="s">
        <v>227</v>
      </c>
      <c r="J18" s="268" t="s">
        <v>660</v>
      </c>
      <c r="K18" s="258" t="s">
        <v>267</v>
      </c>
      <c r="L18" s="259" t="s">
        <v>255</v>
      </c>
      <c r="M18" s="267" t="s">
        <v>656</v>
      </c>
    </row>
    <row r="19" spans="1:13" ht="24" customHeight="1">
      <c r="A19" s="258">
        <v>16</v>
      </c>
      <c r="B19" s="260" t="s">
        <v>658</v>
      </c>
      <c r="C19" s="261" t="s">
        <v>652</v>
      </c>
      <c r="D19" s="258" t="s">
        <v>268</v>
      </c>
      <c r="E19" s="194" t="s">
        <v>227</v>
      </c>
      <c r="F19" s="268" t="s">
        <v>660</v>
      </c>
      <c r="G19" s="258" t="s">
        <v>267</v>
      </c>
      <c r="H19" s="258" t="s">
        <v>269</v>
      </c>
      <c r="I19" s="194" t="s">
        <v>227</v>
      </c>
      <c r="J19" s="268" t="s">
        <v>660</v>
      </c>
      <c r="K19" s="258" t="s">
        <v>267</v>
      </c>
      <c r="L19" s="258" t="s">
        <v>243</v>
      </c>
      <c r="M19" s="267" t="s">
        <v>656</v>
      </c>
    </row>
    <row r="20" spans="1:13" ht="72" customHeight="1">
      <c r="A20" s="258">
        <v>17</v>
      </c>
      <c r="B20" s="260" t="s">
        <v>658</v>
      </c>
      <c r="C20" s="261" t="s">
        <v>652</v>
      </c>
      <c r="D20" s="458" t="s">
        <v>270</v>
      </c>
      <c r="E20" s="459"/>
      <c r="F20" s="459"/>
      <c r="G20" s="459"/>
      <c r="H20" s="458" t="s">
        <v>665</v>
      </c>
      <c r="I20" s="459"/>
      <c r="J20" s="459"/>
      <c r="K20" s="459"/>
      <c r="L20" s="258" t="s">
        <v>271</v>
      </c>
      <c r="M20" s="267" t="s">
        <v>656</v>
      </c>
    </row>
    <row r="21" spans="1:13" ht="24" customHeight="1">
      <c r="A21" s="258">
        <v>18</v>
      </c>
      <c r="B21" s="260" t="s">
        <v>658</v>
      </c>
      <c r="C21" s="261" t="s">
        <v>661</v>
      </c>
      <c r="D21" s="258" t="s">
        <v>272</v>
      </c>
      <c r="E21" s="194" t="s">
        <v>228</v>
      </c>
      <c r="F21" s="270" t="s">
        <v>654</v>
      </c>
      <c r="G21" s="258" t="s">
        <v>250</v>
      </c>
      <c r="H21" s="258" t="s">
        <v>273</v>
      </c>
      <c r="I21" s="194" t="s">
        <v>228</v>
      </c>
      <c r="J21" s="270" t="s">
        <v>654</v>
      </c>
      <c r="K21" s="258" t="s">
        <v>250</v>
      </c>
      <c r="L21" s="258" t="s">
        <v>243</v>
      </c>
      <c r="M21" s="267" t="s">
        <v>662</v>
      </c>
    </row>
    <row r="22" spans="1:13" ht="24" customHeight="1">
      <c r="A22" s="258">
        <v>19</v>
      </c>
      <c r="B22" s="260" t="s">
        <v>658</v>
      </c>
      <c r="C22" s="261" t="s">
        <v>661</v>
      </c>
      <c r="D22" s="258" t="s">
        <v>274</v>
      </c>
      <c r="E22" s="194" t="s">
        <v>228</v>
      </c>
      <c r="F22" s="270" t="s">
        <v>654</v>
      </c>
      <c r="G22" s="258" t="s">
        <v>250</v>
      </c>
      <c r="H22" s="258" t="s">
        <v>275</v>
      </c>
      <c r="I22" s="194" t="s">
        <v>228</v>
      </c>
      <c r="J22" s="270" t="s">
        <v>654</v>
      </c>
      <c r="K22" s="258" t="s">
        <v>250</v>
      </c>
      <c r="L22" s="258" t="s">
        <v>243</v>
      </c>
      <c r="M22" s="267" t="s">
        <v>662</v>
      </c>
    </row>
    <row r="23" spans="1:13" ht="24" customHeight="1">
      <c r="A23" s="258">
        <v>20</v>
      </c>
      <c r="B23" s="260" t="s">
        <v>658</v>
      </c>
      <c r="C23" s="261" t="s">
        <v>661</v>
      </c>
      <c r="D23" s="258" t="s">
        <v>276</v>
      </c>
      <c r="E23" s="194" t="s">
        <v>228</v>
      </c>
      <c r="F23" s="270" t="s">
        <v>654</v>
      </c>
      <c r="G23" s="258" t="s">
        <v>247</v>
      </c>
      <c r="H23" s="258" t="s">
        <v>277</v>
      </c>
      <c r="I23" s="194" t="s">
        <v>228</v>
      </c>
      <c r="J23" s="270" t="s">
        <v>654</v>
      </c>
      <c r="K23" s="258" t="s">
        <v>247</v>
      </c>
      <c r="L23" s="258" t="s">
        <v>243</v>
      </c>
      <c r="M23" s="267" t="s">
        <v>662</v>
      </c>
    </row>
    <row r="24" spans="1:13" ht="28.5" customHeight="1">
      <c r="A24" s="258">
        <v>21</v>
      </c>
      <c r="B24" s="260" t="s">
        <v>658</v>
      </c>
      <c r="C24" s="261" t="s">
        <v>661</v>
      </c>
      <c r="D24" s="258" t="s">
        <v>278</v>
      </c>
      <c r="E24" s="194" t="s">
        <v>228</v>
      </c>
      <c r="F24" s="270" t="s">
        <v>654</v>
      </c>
      <c r="G24" s="258" t="s">
        <v>267</v>
      </c>
      <c r="H24" s="258" t="s">
        <v>279</v>
      </c>
      <c r="I24" s="194" t="s">
        <v>228</v>
      </c>
      <c r="J24" s="270" t="s">
        <v>660</v>
      </c>
      <c r="K24" s="258" t="s">
        <v>261</v>
      </c>
      <c r="L24" s="195" t="s">
        <v>280</v>
      </c>
      <c r="M24" s="267" t="s">
        <v>662</v>
      </c>
    </row>
    <row r="25" spans="1:13" ht="24" customHeight="1">
      <c r="A25" s="258">
        <v>22</v>
      </c>
      <c r="B25" s="260" t="s">
        <v>658</v>
      </c>
      <c r="C25" s="261" t="s">
        <v>661</v>
      </c>
      <c r="D25" s="258" t="s">
        <v>281</v>
      </c>
      <c r="E25" s="194" t="s">
        <v>228</v>
      </c>
      <c r="F25" s="270" t="s">
        <v>660</v>
      </c>
      <c r="G25" s="258" t="s">
        <v>261</v>
      </c>
      <c r="H25" s="258" t="s">
        <v>281</v>
      </c>
      <c r="I25" s="194" t="s">
        <v>228</v>
      </c>
      <c r="J25" s="270" t="s">
        <v>654</v>
      </c>
      <c r="K25" s="258" t="s">
        <v>267</v>
      </c>
      <c r="L25" s="258" t="s">
        <v>282</v>
      </c>
      <c r="M25" s="267" t="s">
        <v>662</v>
      </c>
    </row>
    <row r="26" spans="1:13" ht="24" customHeight="1">
      <c r="A26" s="258">
        <v>23</v>
      </c>
      <c r="B26" s="260" t="s">
        <v>658</v>
      </c>
      <c r="C26" s="261" t="s">
        <v>661</v>
      </c>
      <c r="D26" s="258" t="s">
        <v>283</v>
      </c>
      <c r="E26" s="194" t="s">
        <v>228</v>
      </c>
      <c r="F26" s="270" t="s">
        <v>654</v>
      </c>
      <c r="G26" s="258" t="s">
        <v>284</v>
      </c>
      <c r="H26" s="258"/>
      <c r="I26" s="194"/>
      <c r="J26" s="270"/>
      <c r="K26" s="258"/>
      <c r="L26" s="193" t="s">
        <v>244</v>
      </c>
      <c r="M26" s="267" t="s">
        <v>662</v>
      </c>
    </row>
    <row r="27" spans="1:13" ht="21.75" customHeight="1">
      <c r="A27" s="258">
        <v>24</v>
      </c>
      <c r="B27" s="260" t="s">
        <v>658</v>
      </c>
      <c r="C27" s="261" t="s">
        <v>661</v>
      </c>
      <c r="D27" s="258"/>
      <c r="E27" s="194"/>
      <c r="F27" s="270"/>
      <c r="G27" s="258"/>
      <c r="H27" s="258" t="s">
        <v>285</v>
      </c>
      <c r="I27" s="194" t="s">
        <v>228</v>
      </c>
      <c r="J27" s="270" t="s">
        <v>654</v>
      </c>
      <c r="K27" s="258" t="s">
        <v>284</v>
      </c>
      <c r="L27" s="193" t="s">
        <v>245</v>
      </c>
      <c r="M27" s="267" t="s">
        <v>662</v>
      </c>
    </row>
    <row r="28" spans="1:13" ht="21.75" customHeight="1">
      <c r="A28" s="258">
        <v>25</v>
      </c>
      <c r="B28" s="260" t="s">
        <v>658</v>
      </c>
      <c r="C28" s="261" t="s">
        <v>661</v>
      </c>
      <c r="D28" s="258" t="s">
        <v>286</v>
      </c>
      <c r="E28" s="194" t="s">
        <v>228</v>
      </c>
      <c r="F28" s="270" t="s">
        <v>660</v>
      </c>
      <c r="G28" s="258" t="s">
        <v>247</v>
      </c>
      <c r="H28" s="258" t="s">
        <v>287</v>
      </c>
      <c r="I28" s="194" t="s">
        <v>228</v>
      </c>
      <c r="J28" s="270" t="s">
        <v>660</v>
      </c>
      <c r="K28" s="258" t="s">
        <v>247</v>
      </c>
      <c r="L28" s="258" t="s">
        <v>243</v>
      </c>
      <c r="M28" s="267" t="s">
        <v>662</v>
      </c>
    </row>
    <row r="29" spans="1:13" ht="24" customHeight="1">
      <c r="A29" s="258">
        <v>26</v>
      </c>
      <c r="B29" s="260" t="s">
        <v>658</v>
      </c>
      <c r="C29" s="261" t="s">
        <v>661</v>
      </c>
      <c r="D29" s="258" t="s">
        <v>288</v>
      </c>
      <c r="E29" s="194" t="s">
        <v>228</v>
      </c>
      <c r="F29" s="270" t="s">
        <v>660</v>
      </c>
      <c r="G29" s="258" t="s">
        <v>289</v>
      </c>
      <c r="H29" s="258" t="s">
        <v>288</v>
      </c>
      <c r="I29" s="194" t="s">
        <v>228</v>
      </c>
      <c r="J29" s="270" t="s">
        <v>660</v>
      </c>
      <c r="K29" s="258" t="s">
        <v>247</v>
      </c>
      <c r="L29" s="259" t="s">
        <v>255</v>
      </c>
      <c r="M29" s="267" t="s">
        <v>662</v>
      </c>
    </row>
    <row r="30" spans="1:13" ht="24" customHeight="1">
      <c r="A30" s="258">
        <v>27</v>
      </c>
      <c r="B30" s="260" t="s">
        <v>658</v>
      </c>
      <c r="C30" s="261" t="s">
        <v>661</v>
      </c>
      <c r="D30" s="258" t="s">
        <v>290</v>
      </c>
      <c r="E30" s="194" t="s">
        <v>228</v>
      </c>
      <c r="F30" s="270" t="s">
        <v>660</v>
      </c>
      <c r="G30" s="258" t="s">
        <v>284</v>
      </c>
      <c r="H30" s="258" t="s">
        <v>291</v>
      </c>
      <c r="I30" s="194" t="s">
        <v>228</v>
      </c>
      <c r="J30" s="270" t="s">
        <v>660</v>
      </c>
      <c r="K30" s="258" t="s">
        <v>247</v>
      </c>
      <c r="L30" s="258" t="s">
        <v>292</v>
      </c>
      <c r="M30" s="267" t="s">
        <v>662</v>
      </c>
    </row>
    <row r="31" spans="1:13" ht="24" customHeight="1">
      <c r="A31" s="258">
        <v>28</v>
      </c>
      <c r="B31" s="260" t="s">
        <v>658</v>
      </c>
      <c r="C31" s="261" t="s">
        <v>661</v>
      </c>
      <c r="D31" s="258" t="s">
        <v>293</v>
      </c>
      <c r="E31" s="194" t="s">
        <v>228</v>
      </c>
      <c r="F31" s="270" t="s">
        <v>660</v>
      </c>
      <c r="G31" s="258" t="s">
        <v>261</v>
      </c>
      <c r="H31" s="258" t="s">
        <v>293</v>
      </c>
      <c r="I31" s="194" t="s">
        <v>228</v>
      </c>
      <c r="J31" s="270" t="s">
        <v>660</v>
      </c>
      <c r="K31" s="258" t="s">
        <v>284</v>
      </c>
      <c r="L31" s="259" t="s">
        <v>255</v>
      </c>
      <c r="M31" s="267" t="s">
        <v>662</v>
      </c>
    </row>
    <row r="32" spans="1:13" ht="22.5" customHeight="1">
      <c r="A32" s="258">
        <v>29</v>
      </c>
      <c r="B32" s="260" t="s">
        <v>658</v>
      </c>
      <c r="C32" s="261" t="s">
        <v>661</v>
      </c>
      <c r="D32" s="258" t="s">
        <v>294</v>
      </c>
      <c r="E32" s="194" t="s">
        <v>228</v>
      </c>
      <c r="F32" s="270" t="s">
        <v>660</v>
      </c>
      <c r="G32" s="258" t="s">
        <v>261</v>
      </c>
      <c r="H32" s="258"/>
      <c r="I32" s="194"/>
      <c r="J32" s="270"/>
      <c r="K32" s="258"/>
      <c r="L32" s="193" t="s">
        <v>244</v>
      </c>
      <c r="M32" s="267" t="s">
        <v>662</v>
      </c>
    </row>
    <row r="33" spans="1:13" ht="24" customHeight="1">
      <c r="A33" s="258">
        <v>30</v>
      </c>
      <c r="B33" s="260" t="s">
        <v>658</v>
      </c>
      <c r="C33" s="261" t="s">
        <v>661</v>
      </c>
      <c r="D33" s="258" t="s">
        <v>295</v>
      </c>
      <c r="E33" s="194" t="s">
        <v>228</v>
      </c>
      <c r="F33" s="270" t="s">
        <v>660</v>
      </c>
      <c r="G33" s="258" t="s">
        <v>261</v>
      </c>
      <c r="H33" s="258"/>
      <c r="I33" s="194"/>
      <c r="J33" s="270"/>
      <c r="K33" s="258"/>
      <c r="L33" s="193" t="s">
        <v>244</v>
      </c>
      <c r="M33" s="267" t="s">
        <v>662</v>
      </c>
    </row>
    <row r="34" spans="1:13" ht="24" customHeight="1">
      <c r="A34" s="258">
        <v>31</v>
      </c>
      <c r="B34" s="260" t="s">
        <v>658</v>
      </c>
      <c r="C34" s="261" t="s">
        <v>661</v>
      </c>
      <c r="D34" s="258" t="s">
        <v>296</v>
      </c>
      <c r="E34" s="194" t="s">
        <v>228</v>
      </c>
      <c r="F34" s="270" t="s">
        <v>660</v>
      </c>
      <c r="G34" s="258" t="s">
        <v>247</v>
      </c>
      <c r="H34" s="258" t="s">
        <v>296</v>
      </c>
      <c r="I34" s="194" t="s">
        <v>228</v>
      </c>
      <c r="J34" s="270" t="s">
        <v>660</v>
      </c>
      <c r="K34" s="258" t="s">
        <v>289</v>
      </c>
      <c r="L34" s="259" t="s">
        <v>255</v>
      </c>
      <c r="M34" s="267" t="s">
        <v>662</v>
      </c>
    </row>
    <row r="35" spans="1:13" ht="24" customHeight="1">
      <c r="A35" s="258">
        <v>32</v>
      </c>
      <c r="B35" s="260" t="s">
        <v>658</v>
      </c>
      <c r="C35" s="261" t="s">
        <v>661</v>
      </c>
      <c r="D35" s="258" t="s">
        <v>266</v>
      </c>
      <c r="E35" s="194" t="s">
        <v>228</v>
      </c>
      <c r="F35" s="270" t="s">
        <v>660</v>
      </c>
      <c r="G35" s="258" t="s">
        <v>267</v>
      </c>
      <c r="H35" s="258" t="s">
        <v>266</v>
      </c>
      <c r="I35" s="194" t="s">
        <v>228</v>
      </c>
      <c r="J35" s="270" t="s">
        <v>660</v>
      </c>
      <c r="K35" s="258" t="s">
        <v>261</v>
      </c>
      <c r="L35" s="259" t="s">
        <v>255</v>
      </c>
      <c r="M35" s="267" t="s">
        <v>662</v>
      </c>
    </row>
    <row r="36" spans="1:13" ht="24" customHeight="1">
      <c r="A36" s="258">
        <v>33</v>
      </c>
      <c r="B36" s="260" t="s">
        <v>658</v>
      </c>
      <c r="C36" s="261" t="s">
        <v>661</v>
      </c>
      <c r="D36" s="258"/>
      <c r="E36" s="194"/>
      <c r="F36" s="270"/>
      <c r="G36" s="258"/>
      <c r="H36" s="258" t="s">
        <v>297</v>
      </c>
      <c r="I36" s="194" t="s">
        <v>228</v>
      </c>
      <c r="J36" s="270" t="s">
        <v>660</v>
      </c>
      <c r="K36" s="258" t="s">
        <v>267</v>
      </c>
      <c r="L36" s="193" t="s">
        <v>245</v>
      </c>
      <c r="M36" s="267" t="s">
        <v>662</v>
      </c>
    </row>
    <row r="37" spans="1:13" ht="24" customHeight="1">
      <c r="A37" s="258">
        <v>34</v>
      </c>
      <c r="B37" s="260" t="s">
        <v>658</v>
      </c>
      <c r="C37" s="261" t="s">
        <v>661</v>
      </c>
      <c r="D37" s="258" t="s">
        <v>298</v>
      </c>
      <c r="E37" s="194" t="s">
        <v>228</v>
      </c>
      <c r="F37" s="270" t="s">
        <v>660</v>
      </c>
      <c r="G37" s="258" t="s">
        <v>267</v>
      </c>
      <c r="H37" s="258" t="s">
        <v>299</v>
      </c>
      <c r="I37" s="194" t="s">
        <v>228</v>
      </c>
      <c r="J37" s="270" t="s">
        <v>660</v>
      </c>
      <c r="K37" s="258" t="s">
        <v>289</v>
      </c>
      <c r="L37" s="258" t="s">
        <v>292</v>
      </c>
      <c r="M37" s="267" t="s">
        <v>662</v>
      </c>
    </row>
    <row r="38" spans="1:13" ht="24" customHeight="1">
      <c r="A38" s="258">
        <v>35</v>
      </c>
      <c r="B38" s="260" t="s">
        <v>658</v>
      </c>
      <c r="C38" s="261" t="s">
        <v>661</v>
      </c>
      <c r="D38" s="258" t="s">
        <v>300</v>
      </c>
      <c r="E38" s="194" t="s">
        <v>228</v>
      </c>
      <c r="F38" s="270" t="s">
        <v>660</v>
      </c>
      <c r="G38" s="258" t="s">
        <v>267</v>
      </c>
      <c r="H38" s="258"/>
      <c r="I38" s="194"/>
      <c r="J38" s="270"/>
      <c r="K38" s="258"/>
      <c r="L38" s="193" t="s">
        <v>244</v>
      </c>
      <c r="M38" s="267" t="s">
        <v>662</v>
      </c>
    </row>
    <row r="39" spans="1:13" ht="24" customHeight="1">
      <c r="A39" s="258">
        <v>36</v>
      </c>
      <c r="B39" s="260" t="s">
        <v>658</v>
      </c>
      <c r="C39" s="261" t="s">
        <v>661</v>
      </c>
      <c r="D39" s="258" t="s">
        <v>301</v>
      </c>
      <c r="E39" s="194" t="s">
        <v>228</v>
      </c>
      <c r="F39" s="270" t="s">
        <v>660</v>
      </c>
      <c r="G39" s="258" t="s">
        <v>289</v>
      </c>
      <c r="H39" s="258"/>
      <c r="I39" s="194"/>
      <c r="J39" s="270"/>
      <c r="K39" s="258"/>
      <c r="L39" s="193" t="s">
        <v>244</v>
      </c>
      <c r="M39" s="267" t="s">
        <v>662</v>
      </c>
    </row>
    <row r="40" spans="1:13" ht="24" customHeight="1">
      <c r="A40" s="258">
        <v>37</v>
      </c>
      <c r="B40" s="260" t="s">
        <v>658</v>
      </c>
      <c r="C40" s="261" t="s">
        <v>661</v>
      </c>
      <c r="D40" s="258" t="s">
        <v>302</v>
      </c>
      <c r="E40" s="194" t="s">
        <v>228</v>
      </c>
      <c r="F40" s="270" t="s">
        <v>660</v>
      </c>
      <c r="G40" s="258" t="s">
        <v>289</v>
      </c>
      <c r="H40" s="258"/>
      <c r="I40" s="194"/>
      <c r="J40" s="270"/>
      <c r="K40" s="258"/>
      <c r="L40" s="193" t="s">
        <v>244</v>
      </c>
      <c r="M40" s="267" t="s">
        <v>662</v>
      </c>
    </row>
    <row r="41" spans="1:13" ht="24" customHeight="1">
      <c r="A41" s="258">
        <v>38</v>
      </c>
      <c r="B41" s="260" t="s">
        <v>658</v>
      </c>
      <c r="C41" s="261" t="s">
        <v>661</v>
      </c>
      <c r="D41" s="258" t="s">
        <v>303</v>
      </c>
      <c r="E41" s="194" t="s">
        <v>228</v>
      </c>
      <c r="F41" s="270" t="s">
        <v>660</v>
      </c>
      <c r="G41" s="258" t="s">
        <v>289</v>
      </c>
      <c r="H41" s="258"/>
      <c r="I41" s="194"/>
      <c r="J41" s="270"/>
      <c r="K41" s="258"/>
      <c r="L41" s="193" t="s">
        <v>244</v>
      </c>
      <c r="M41" s="267" t="s">
        <v>662</v>
      </c>
    </row>
    <row r="42" spans="1:13" ht="24" customHeight="1">
      <c r="A42" s="258">
        <v>39</v>
      </c>
      <c r="B42" s="260" t="s">
        <v>658</v>
      </c>
      <c r="C42" s="261" t="s">
        <v>661</v>
      </c>
      <c r="D42" s="271" t="s">
        <v>304</v>
      </c>
      <c r="E42" s="272" t="s">
        <v>228</v>
      </c>
      <c r="F42" s="273" t="s">
        <v>660</v>
      </c>
      <c r="G42" s="271" t="s">
        <v>289</v>
      </c>
      <c r="H42" s="271"/>
      <c r="I42" s="272"/>
      <c r="J42" s="273"/>
      <c r="K42" s="271"/>
      <c r="L42" s="193" t="s">
        <v>244</v>
      </c>
      <c r="M42" s="267" t="s">
        <v>662</v>
      </c>
    </row>
    <row r="43" spans="1:13" ht="24" customHeight="1">
      <c r="A43" s="258">
        <v>40</v>
      </c>
      <c r="B43" s="260" t="s">
        <v>658</v>
      </c>
      <c r="C43" s="261" t="s">
        <v>661</v>
      </c>
      <c r="D43" s="271"/>
      <c r="E43" s="272"/>
      <c r="F43" s="273"/>
      <c r="G43" s="271"/>
      <c r="H43" s="271" t="s">
        <v>305</v>
      </c>
      <c r="I43" s="272" t="s">
        <v>228</v>
      </c>
      <c r="J43" s="273" t="s">
        <v>660</v>
      </c>
      <c r="K43" s="271" t="s">
        <v>289</v>
      </c>
      <c r="L43" s="193" t="s">
        <v>245</v>
      </c>
      <c r="M43" s="267" t="s">
        <v>662</v>
      </c>
    </row>
    <row r="44" spans="1:13" ht="24" customHeight="1">
      <c r="A44" s="258">
        <v>41</v>
      </c>
      <c r="B44" s="260" t="s">
        <v>658</v>
      </c>
      <c r="C44" s="261" t="s">
        <v>661</v>
      </c>
      <c r="D44" s="258"/>
      <c r="E44" s="194"/>
      <c r="F44" s="270"/>
      <c r="G44" s="258"/>
      <c r="H44" s="258" t="s">
        <v>306</v>
      </c>
      <c r="I44" s="194" t="s">
        <v>228</v>
      </c>
      <c r="J44" s="270" t="s">
        <v>660</v>
      </c>
      <c r="K44" s="258" t="s">
        <v>289</v>
      </c>
      <c r="L44" s="193" t="s">
        <v>245</v>
      </c>
      <c r="M44" s="267" t="s">
        <v>662</v>
      </c>
    </row>
    <row r="45" spans="1:13" ht="24" customHeight="1">
      <c r="A45" s="258">
        <v>42</v>
      </c>
      <c r="B45" s="260" t="s">
        <v>658</v>
      </c>
      <c r="C45" s="261" t="s">
        <v>661</v>
      </c>
      <c r="D45" s="258" t="s">
        <v>307</v>
      </c>
      <c r="E45" s="194" t="s">
        <v>228</v>
      </c>
      <c r="F45" s="270" t="s">
        <v>660</v>
      </c>
      <c r="G45" s="258" t="s">
        <v>284</v>
      </c>
      <c r="H45" s="258"/>
      <c r="I45" s="194"/>
      <c r="J45" s="270"/>
      <c r="K45" s="258"/>
      <c r="L45" s="193" t="s">
        <v>244</v>
      </c>
      <c r="M45" s="267" t="s">
        <v>662</v>
      </c>
    </row>
    <row r="46" spans="1:13" ht="24" customHeight="1">
      <c r="A46" s="258">
        <v>43</v>
      </c>
      <c r="B46" s="260" t="s">
        <v>658</v>
      </c>
      <c r="C46" s="261" t="s">
        <v>661</v>
      </c>
      <c r="D46" s="258" t="s">
        <v>308</v>
      </c>
      <c r="E46" s="194" t="s">
        <v>228</v>
      </c>
      <c r="F46" s="270" t="s">
        <v>660</v>
      </c>
      <c r="G46" s="258" t="s">
        <v>284</v>
      </c>
      <c r="H46" s="258"/>
      <c r="I46" s="194"/>
      <c r="J46" s="270"/>
      <c r="K46" s="258"/>
      <c r="L46" s="193" t="s">
        <v>244</v>
      </c>
      <c r="M46" s="267" t="s">
        <v>662</v>
      </c>
    </row>
    <row r="47" spans="1:13" ht="24" customHeight="1">
      <c r="A47" s="258">
        <v>44</v>
      </c>
      <c r="B47" s="260" t="s">
        <v>658</v>
      </c>
      <c r="C47" s="261" t="s">
        <v>661</v>
      </c>
      <c r="D47" s="258"/>
      <c r="E47" s="194"/>
      <c r="F47" s="270"/>
      <c r="G47" s="258"/>
      <c r="H47" s="258" t="s">
        <v>309</v>
      </c>
      <c r="I47" s="194" t="s">
        <v>228</v>
      </c>
      <c r="J47" s="270" t="s">
        <v>660</v>
      </c>
      <c r="K47" s="258" t="s">
        <v>284</v>
      </c>
      <c r="L47" s="193" t="s">
        <v>245</v>
      </c>
      <c r="M47" s="267" t="s">
        <v>662</v>
      </c>
    </row>
    <row r="48" spans="1:13" ht="24" customHeight="1">
      <c r="A48" s="258">
        <v>45</v>
      </c>
      <c r="B48" s="260" t="s">
        <v>658</v>
      </c>
      <c r="C48" s="261" t="s">
        <v>661</v>
      </c>
      <c r="D48" s="258"/>
      <c r="E48" s="194"/>
      <c r="F48" s="270"/>
      <c r="G48" s="258"/>
      <c r="H48" s="258" t="s">
        <v>310</v>
      </c>
      <c r="I48" s="194" t="s">
        <v>228</v>
      </c>
      <c r="J48" s="270" t="s">
        <v>660</v>
      </c>
      <c r="K48" s="258" t="s">
        <v>267</v>
      </c>
      <c r="L48" s="193" t="s">
        <v>245</v>
      </c>
      <c r="M48" s="267" t="s">
        <v>662</v>
      </c>
    </row>
    <row r="49" spans="1:13" ht="24" customHeight="1">
      <c r="A49" s="258">
        <v>46</v>
      </c>
      <c r="B49" s="260" t="s">
        <v>658</v>
      </c>
      <c r="C49" s="261" t="s">
        <v>661</v>
      </c>
      <c r="D49" s="258" t="s">
        <v>311</v>
      </c>
      <c r="E49" s="194" t="s">
        <v>229</v>
      </c>
      <c r="F49" s="270" t="s">
        <v>654</v>
      </c>
      <c r="G49" s="258" t="s">
        <v>250</v>
      </c>
      <c r="H49" s="258" t="s">
        <v>311</v>
      </c>
      <c r="I49" s="194" t="s">
        <v>228</v>
      </c>
      <c r="J49" s="270" t="s">
        <v>654</v>
      </c>
      <c r="K49" s="258" t="s">
        <v>250</v>
      </c>
      <c r="L49" s="258" t="s">
        <v>312</v>
      </c>
      <c r="M49" s="267" t="s">
        <v>662</v>
      </c>
    </row>
    <row r="50" spans="1:13" ht="24" customHeight="1">
      <c r="A50" s="258">
        <v>47</v>
      </c>
      <c r="B50" s="260" t="s">
        <v>658</v>
      </c>
      <c r="C50" s="261" t="s">
        <v>661</v>
      </c>
      <c r="D50" s="258"/>
      <c r="E50" s="194"/>
      <c r="F50" s="270"/>
      <c r="G50" s="258"/>
      <c r="H50" s="258" t="s">
        <v>313</v>
      </c>
      <c r="I50" s="194" t="s">
        <v>228</v>
      </c>
      <c r="J50" s="270" t="s">
        <v>654</v>
      </c>
      <c r="K50" s="258" t="s">
        <v>250</v>
      </c>
      <c r="L50" s="193" t="s">
        <v>245</v>
      </c>
      <c r="M50" s="267" t="s">
        <v>662</v>
      </c>
    </row>
    <row r="51" spans="1:13" ht="24" customHeight="1">
      <c r="A51" s="258">
        <v>48</v>
      </c>
      <c r="B51" s="260" t="s">
        <v>658</v>
      </c>
      <c r="C51" s="261" t="s">
        <v>661</v>
      </c>
      <c r="D51" s="258" t="s">
        <v>314</v>
      </c>
      <c r="E51" s="194" t="s">
        <v>229</v>
      </c>
      <c r="F51" s="270" t="s">
        <v>654</v>
      </c>
      <c r="G51" s="258" t="s">
        <v>247</v>
      </c>
      <c r="H51" s="258" t="s">
        <v>314</v>
      </c>
      <c r="I51" s="194" t="s">
        <v>228</v>
      </c>
      <c r="J51" s="270" t="s">
        <v>654</v>
      </c>
      <c r="K51" s="258" t="s">
        <v>247</v>
      </c>
      <c r="L51" s="258" t="s">
        <v>312</v>
      </c>
      <c r="M51" s="267" t="s">
        <v>662</v>
      </c>
    </row>
    <row r="52" spans="1:13" ht="24" customHeight="1">
      <c r="A52" s="258">
        <v>49</v>
      </c>
      <c r="B52" s="260" t="s">
        <v>658</v>
      </c>
      <c r="C52" s="261" t="s">
        <v>661</v>
      </c>
      <c r="D52" s="258"/>
      <c r="E52" s="194"/>
      <c r="F52" s="270"/>
      <c r="G52" s="258"/>
      <c r="H52" s="258" t="s">
        <v>315</v>
      </c>
      <c r="I52" s="194" t="s">
        <v>228</v>
      </c>
      <c r="J52" s="270" t="s">
        <v>654</v>
      </c>
      <c r="K52" s="258" t="s">
        <v>247</v>
      </c>
      <c r="L52" s="193" t="s">
        <v>245</v>
      </c>
      <c r="M52" s="267" t="s">
        <v>662</v>
      </c>
    </row>
    <row r="53" spans="1:13" ht="24" customHeight="1">
      <c r="A53" s="258">
        <v>50</v>
      </c>
      <c r="B53" s="260" t="s">
        <v>658</v>
      </c>
      <c r="C53" s="261" t="s">
        <v>661</v>
      </c>
      <c r="D53" s="258" t="s">
        <v>316</v>
      </c>
      <c r="E53" s="194" t="s">
        <v>229</v>
      </c>
      <c r="F53" s="270" t="s">
        <v>654</v>
      </c>
      <c r="G53" s="258" t="s">
        <v>261</v>
      </c>
      <c r="H53" s="258" t="s">
        <v>316</v>
      </c>
      <c r="I53" s="194" t="s">
        <v>228</v>
      </c>
      <c r="J53" s="270" t="s">
        <v>654</v>
      </c>
      <c r="K53" s="258" t="s">
        <v>261</v>
      </c>
      <c r="L53" s="258" t="s">
        <v>312</v>
      </c>
      <c r="M53" s="267" t="s">
        <v>662</v>
      </c>
    </row>
    <row r="54" spans="1:13" ht="24" customHeight="1">
      <c r="A54" s="258">
        <v>51</v>
      </c>
      <c r="B54" s="260" t="s">
        <v>658</v>
      </c>
      <c r="C54" s="261" t="s">
        <v>661</v>
      </c>
      <c r="D54" s="258"/>
      <c r="E54" s="194"/>
      <c r="F54" s="270"/>
      <c r="G54" s="258"/>
      <c r="H54" s="258" t="s">
        <v>317</v>
      </c>
      <c r="I54" s="194" t="s">
        <v>228</v>
      </c>
      <c r="J54" s="270" t="s">
        <v>654</v>
      </c>
      <c r="K54" s="258" t="s">
        <v>261</v>
      </c>
      <c r="L54" s="193" t="s">
        <v>245</v>
      </c>
      <c r="M54" s="267" t="s">
        <v>662</v>
      </c>
    </row>
    <row r="55" spans="1:13" ht="24" customHeight="1">
      <c r="A55" s="258">
        <v>52</v>
      </c>
      <c r="B55" s="260" t="s">
        <v>658</v>
      </c>
      <c r="C55" s="261" t="s">
        <v>661</v>
      </c>
      <c r="D55" s="258" t="s">
        <v>318</v>
      </c>
      <c r="E55" s="194" t="s">
        <v>229</v>
      </c>
      <c r="F55" s="270" t="s">
        <v>654</v>
      </c>
      <c r="G55" s="258" t="s">
        <v>267</v>
      </c>
      <c r="H55" s="258" t="s">
        <v>318</v>
      </c>
      <c r="I55" s="194" t="s">
        <v>228</v>
      </c>
      <c r="J55" s="270" t="s">
        <v>654</v>
      </c>
      <c r="K55" s="258" t="s">
        <v>267</v>
      </c>
      <c r="L55" s="258" t="s">
        <v>312</v>
      </c>
      <c r="M55" s="267" t="s">
        <v>662</v>
      </c>
    </row>
    <row r="56" spans="1:13" ht="24" customHeight="1">
      <c r="A56" s="258">
        <v>53</v>
      </c>
      <c r="B56" s="260" t="s">
        <v>658</v>
      </c>
      <c r="C56" s="261" t="s">
        <v>661</v>
      </c>
      <c r="D56" s="258"/>
      <c r="E56" s="194"/>
      <c r="F56" s="270"/>
      <c r="G56" s="258"/>
      <c r="H56" s="258" t="s">
        <v>319</v>
      </c>
      <c r="I56" s="194" t="s">
        <v>228</v>
      </c>
      <c r="J56" s="270" t="s">
        <v>654</v>
      </c>
      <c r="K56" s="258" t="s">
        <v>267</v>
      </c>
      <c r="L56" s="193" t="s">
        <v>245</v>
      </c>
      <c r="M56" s="267" t="s">
        <v>662</v>
      </c>
    </row>
    <row r="57" spans="1:13" ht="24" customHeight="1">
      <c r="A57" s="258">
        <v>54</v>
      </c>
      <c r="B57" s="260" t="s">
        <v>658</v>
      </c>
      <c r="C57" s="261" t="s">
        <v>661</v>
      </c>
      <c r="D57" s="258" t="s">
        <v>320</v>
      </c>
      <c r="E57" s="194" t="s">
        <v>229</v>
      </c>
      <c r="F57" s="270" t="s">
        <v>654</v>
      </c>
      <c r="G57" s="258" t="s">
        <v>289</v>
      </c>
      <c r="H57" s="258" t="s">
        <v>320</v>
      </c>
      <c r="I57" s="194" t="s">
        <v>228</v>
      </c>
      <c r="J57" s="270" t="s">
        <v>654</v>
      </c>
      <c r="K57" s="258" t="s">
        <v>289</v>
      </c>
      <c r="L57" s="258" t="s">
        <v>312</v>
      </c>
      <c r="M57" s="267" t="s">
        <v>662</v>
      </c>
    </row>
    <row r="58" spans="1:13" ht="24" customHeight="1">
      <c r="A58" s="258">
        <v>55</v>
      </c>
      <c r="B58" s="260" t="s">
        <v>658</v>
      </c>
      <c r="C58" s="261" t="s">
        <v>661</v>
      </c>
      <c r="D58" s="258"/>
      <c r="E58" s="194"/>
      <c r="F58" s="270"/>
      <c r="G58" s="258"/>
      <c r="H58" s="258" t="s">
        <v>321</v>
      </c>
      <c r="I58" s="194" t="s">
        <v>228</v>
      </c>
      <c r="J58" s="270" t="s">
        <v>654</v>
      </c>
      <c r="K58" s="258" t="s">
        <v>289</v>
      </c>
      <c r="L58" s="193" t="s">
        <v>245</v>
      </c>
      <c r="M58" s="267" t="s">
        <v>662</v>
      </c>
    </row>
    <row r="59" spans="1:13" ht="24" customHeight="1">
      <c r="A59" s="258">
        <v>56</v>
      </c>
      <c r="B59" s="260" t="s">
        <v>658</v>
      </c>
      <c r="C59" s="261" t="s">
        <v>661</v>
      </c>
      <c r="D59" s="258" t="s">
        <v>322</v>
      </c>
      <c r="E59" s="194" t="s">
        <v>229</v>
      </c>
      <c r="F59" s="270" t="s">
        <v>654</v>
      </c>
      <c r="G59" s="258" t="s">
        <v>284</v>
      </c>
      <c r="H59" s="258" t="s">
        <v>322</v>
      </c>
      <c r="I59" s="194" t="s">
        <v>228</v>
      </c>
      <c r="J59" s="270" t="s">
        <v>654</v>
      </c>
      <c r="K59" s="258" t="s">
        <v>284</v>
      </c>
      <c r="L59" s="258" t="s">
        <v>312</v>
      </c>
      <c r="M59" s="267" t="s">
        <v>662</v>
      </c>
    </row>
    <row r="60" spans="1:13" ht="24" customHeight="1">
      <c r="A60" s="258">
        <v>57</v>
      </c>
      <c r="B60" s="260" t="s">
        <v>658</v>
      </c>
      <c r="C60" s="261" t="s">
        <v>661</v>
      </c>
      <c r="D60" s="258"/>
      <c r="E60" s="194"/>
      <c r="F60" s="270"/>
      <c r="G60" s="258"/>
      <c r="H60" s="258" t="s">
        <v>323</v>
      </c>
      <c r="I60" s="194" t="s">
        <v>228</v>
      </c>
      <c r="J60" s="270" t="s">
        <v>654</v>
      </c>
      <c r="K60" s="258" t="s">
        <v>284</v>
      </c>
      <c r="L60" s="193" t="s">
        <v>245</v>
      </c>
      <c r="M60" s="267" t="s">
        <v>662</v>
      </c>
    </row>
    <row r="61" spans="1:13" ht="24" customHeight="1">
      <c r="A61" s="258">
        <v>58</v>
      </c>
      <c r="B61" s="260" t="s">
        <v>658</v>
      </c>
      <c r="C61" s="261" t="s">
        <v>661</v>
      </c>
      <c r="D61" s="258"/>
      <c r="E61" s="194"/>
      <c r="F61" s="270"/>
      <c r="G61" s="258"/>
      <c r="H61" s="258" t="s">
        <v>324</v>
      </c>
      <c r="I61" s="194" t="s">
        <v>228</v>
      </c>
      <c r="J61" s="270" t="s">
        <v>660</v>
      </c>
      <c r="K61" s="258" t="s">
        <v>261</v>
      </c>
      <c r="L61" s="193" t="s">
        <v>245</v>
      </c>
      <c r="M61" s="267" t="s">
        <v>662</v>
      </c>
    </row>
    <row r="62" spans="1:13" ht="25.2">
      <c r="A62" s="258">
        <v>59</v>
      </c>
      <c r="B62" s="260" t="s">
        <v>658</v>
      </c>
      <c r="C62" s="261" t="s">
        <v>661</v>
      </c>
      <c r="D62" s="448" t="s">
        <v>325</v>
      </c>
      <c r="E62" s="448"/>
      <c r="F62" s="448"/>
      <c r="G62" s="448"/>
      <c r="H62" s="448" t="s">
        <v>663</v>
      </c>
      <c r="I62" s="448"/>
      <c r="J62" s="448"/>
      <c r="K62" s="448"/>
      <c r="L62" s="193" t="s">
        <v>271</v>
      </c>
      <c r="M62" s="267" t="s">
        <v>662</v>
      </c>
    </row>
    <row r="63" spans="1:13" ht="24" customHeight="1">
      <c r="A63" s="258">
        <v>60</v>
      </c>
      <c r="B63" s="260" t="s">
        <v>658</v>
      </c>
      <c r="C63" s="261" t="s">
        <v>661</v>
      </c>
      <c r="D63" s="258" t="s">
        <v>272</v>
      </c>
      <c r="E63" s="194" t="s">
        <v>228</v>
      </c>
      <c r="F63" s="270" t="s">
        <v>654</v>
      </c>
      <c r="G63" s="258" t="s">
        <v>250</v>
      </c>
      <c r="H63" s="258" t="s">
        <v>273</v>
      </c>
      <c r="I63" s="194" t="s">
        <v>228</v>
      </c>
      <c r="J63" s="270" t="s">
        <v>654</v>
      </c>
      <c r="K63" s="258" t="s">
        <v>250</v>
      </c>
      <c r="L63" s="258" t="s">
        <v>243</v>
      </c>
      <c r="M63" s="267" t="s">
        <v>656</v>
      </c>
    </row>
    <row r="64" spans="1:13" ht="24" customHeight="1">
      <c r="A64" s="258">
        <v>61</v>
      </c>
      <c r="B64" s="260" t="s">
        <v>658</v>
      </c>
      <c r="C64" s="261" t="s">
        <v>661</v>
      </c>
      <c r="D64" s="258" t="s">
        <v>326</v>
      </c>
      <c r="E64" s="194" t="s">
        <v>228</v>
      </c>
      <c r="F64" s="270" t="s">
        <v>654</v>
      </c>
      <c r="G64" s="258" t="s">
        <v>247</v>
      </c>
      <c r="H64" s="258" t="s">
        <v>277</v>
      </c>
      <c r="I64" s="194" t="s">
        <v>228</v>
      </c>
      <c r="J64" s="270" t="s">
        <v>654</v>
      </c>
      <c r="K64" s="258" t="s">
        <v>247</v>
      </c>
      <c r="L64" s="258" t="s">
        <v>243</v>
      </c>
      <c r="M64" s="267" t="s">
        <v>656</v>
      </c>
    </row>
    <row r="65" spans="1:13" ht="24" customHeight="1">
      <c r="A65" s="258">
        <v>62</v>
      </c>
      <c r="B65" s="260" t="s">
        <v>658</v>
      </c>
      <c r="C65" s="261" t="s">
        <v>661</v>
      </c>
      <c r="D65" s="258" t="s">
        <v>327</v>
      </c>
      <c r="E65" s="194" t="s">
        <v>228</v>
      </c>
      <c r="F65" s="270" t="s">
        <v>654</v>
      </c>
      <c r="G65" s="258" t="s">
        <v>289</v>
      </c>
      <c r="H65" s="258" t="s">
        <v>327</v>
      </c>
      <c r="I65" s="194" t="s">
        <v>228</v>
      </c>
      <c r="J65" s="270" t="s">
        <v>654</v>
      </c>
      <c r="K65" s="258" t="s">
        <v>261</v>
      </c>
      <c r="L65" s="259" t="s">
        <v>255</v>
      </c>
      <c r="M65" s="267" t="s">
        <v>656</v>
      </c>
    </row>
    <row r="66" spans="1:13" ht="24" customHeight="1">
      <c r="A66" s="258">
        <v>63</v>
      </c>
      <c r="B66" s="260" t="s">
        <v>658</v>
      </c>
      <c r="C66" s="261" t="s">
        <v>661</v>
      </c>
      <c r="D66" s="258" t="s">
        <v>307</v>
      </c>
      <c r="E66" s="194" t="s">
        <v>228</v>
      </c>
      <c r="F66" s="270" t="s">
        <v>660</v>
      </c>
      <c r="G66" s="258" t="s">
        <v>284</v>
      </c>
      <c r="H66" s="258" t="s">
        <v>307</v>
      </c>
      <c r="I66" s="194" t="s">
        <v>228</v>
      </c>
      <c r="J66" s="270" t="s">
        <v>654</v>
      </c>
      <c r="K66" s="258" t="s">
        <v>267</v>
      </c>
      <c r="L66" s="258" t="s">
        <v>282</v>
      </c>
      <c r="M66" s="267" t="s">
        <v>656</v>
      </c>
    </row>
    <row r="67" spans="1:13" ht="24" customHeight="1">
      <c r="A67" s="258">
        <v>64</v>
      </c>
      <c r="B67" s="260" t="s">
        <v>658</v>
      </c>
      <c r="C67" s="261" t="s">
        <v>661</v>
      </c>
      <c r="D67" s="258" t="s">
        <v>278</v>
      </c>
      <c r="E67" s="194" t="s">
        <v>228</v>
      </c>
      <c r="F67" s="270" t="s">
        <v>654</v>
      </c>
      <c r="G67" s="258" t="s">
        <v>267</v>
      </c>
      <c r="H67" s="258" t="s">
        <v>279</v>
      </c>
      <c r="I67" s="194" t="s">
        <v>228</v>
      </c>
      <c r="J67" s="270" t="s">
        <v>660</v>
      </c>
      <c r="K67" s="258" t="s">
        <v>261</v>
      </c>
      <c r="L67" s="195" t="s">
        <v>280</v>
      </c>
      <c r="M67" s="267" t="s">
        <v>656</v>
      </c>
    </row>
    <row r="68" spans="1:13" ht="24" customHeight="1">
      <c r="A68" s="258">
        <v>65</v>
      </c>
      <c r="B68" s="260" t="s">
        <v>658</v>
      </c>
      <c r="C68" s="261" t="s">
        <v>661</v>
      </c>
      <c r="D68" s="258" t="s">
        <v>281</v>
      </c>
      <c r="E68" s="194" t="s">
        <v>228</v>
      </c>
      <c r="F68" s="270" t="s">
        <v>660</v>
      </c>
      <c r="G68" s="258" t="s">
        <v>261</v>
      </c>
      <c r="H68" s="258" t="s">
        <v>281</v>
      </c>
      <c r="I68" s="194" t="s">
        <v>228</v>
      </c>
      <c r="J68" s="270" t="s">
        <v>654</v>
      </c>
      <c r="K68" s="258" t="s">
        <v>267</v>
      </c>
      <c r="L68" s="258" t="s">
        <v>282</v>
      </c>
      <c r="M68" s="267" t="s">
        <v>656</v>
      </c>
    </row>
    <row r="69" spans="1:13" ht="24" customHeight="1">
      <c r="A69" s="258">
        <v>66</v>
      </c>
      <c r="B69" s="260" t="s">
        <v>658</v>
      </c>
      <c r="C69" s="261" t="s">
        <v>661</v>
      </c>
      <c r="D69" s="258"/>
      <c r="E69" s="194"/>
      <c r="F69" s="270"/>
      <c r="G69" s="258"/>
      <c r="H69" s="258" t="s">
        <v>285</v>
      </c>
      <c r="I69" s="194" t="s">
        <v>228</v>
      </c>
      <c r="J69" s="270" t="s">
        <v>654</v>
      </c>
      <c r="K69" s="258" t="s">
        <v>284</v>
      </c>
      <c r="L69" s="193" t="s">
        <v>245</v>
      </c>
      <c r="M69" s="267" t="s">
        <v>656</v>
      </c>
    </row>
    <row r="70" spans="1:13" ht="24" customHeight="1">
      <c r="A70" s="258">
        <v>67</v>
      </c>
      <c r="B70" s="260" t="s">
        <v>658</v>
      </c>
      <c r="C70" s="261" t="s">
        <v>661</v>
      </c>
      <c r="D70" s="258" t="s">
        <v>328</v>
      </c>
      <c r="E70" s="194" t="s">
        <v>228</v>
      </c>
      <c r="F70" s="270" t="s">
        <v>654</v>
      </c>
      <c r="G70" s="258" t="s">
        <v>284</v>
      </c>
      <c r="H70" s="258"/>
      <c r="I70" s="194"/>
      <c r="J70" s="270"/>
      <c r="K70" s="258"/>
      <c r="L70" s="193" t="s">
        <v>244</v>
      </c>
      <c r="M70" s="267" t="s">
        <v>656</v>
      </c>
    </row>
    <row r="71" spans="1:13" ht="24" customHeight="1">
      <c r="A71" s="258">
        <v>68</v>
      </c>
      <c r="B71" s="260" t="s">
        <v>658</v>
      </c>
      <c r="C71" s="261" t="s">
        <v>661</v>
      </c>
      <c r="D71" s="258" t="s">
        <v>309</v>
      </c>
      <c r="E71" s="194" t="s">
        <v>228</v>
      </c>
      <c r="F71" s="270" t="s">
        <v>654</v>
      </c>
      <c r="G71" s="258" t="s">
        <v>284</v>
      </c>
      <c r="H71" s="258" t="s">
        <v>309</v>
      </c>
      <c r="I71" s="194" t="s">
        <v>228</v>
      </c>
      <c r="J71" s="270" t="s">
        <v>660</v>
      </c>
      <c r="K71" s="258" t="s">
        <v>284</v>
      </c>
      <c r="L71" s="258" t="s">
        <v>329</v>
      </c>
      <c r="M71" s="267" t="s">
        <v>656</v>
      </c>
    </row>
    <row r="72" spans="1:13" ht="24" customHeight="1">
      <c r="A72" s="258">
        <v>69</v>
      </c>
      <c r="B72" s="260" t="s">
        <v>658</v>
      </c>
      <c r="C72" s="261" t="s">
        <v>661</v>
      </c>
      <c r="D72" s="258" t="s">
        <v>286</v>
      </c>
      <c r="E72" s="194" t="s">
        <v>228</v>
      </c>
      <c r="F72" s="270" t="s">
        <v>660</v>
      </c>
      <c r="G72" s="258" t="s">
        <v>247</v>
      </c>
      <c r="H72" s="258" t="s">
        <v>287</v>
      </c>
      <c r="I72" s="194" t="s">
        <v>228</v>
      </c>
      <c r="J72" s="270" t="s">
        <v>660</v>
      </c>
      <c r="K72" s="258" t="s">
        <v>247</v>
      </c>
      <c r="L72" s="258" t="s">
        <v>243</v>
      </c>
      <c r="M72" s="267" t="s">
        <v>656</v>
      </c>
    </row>
    <row r="73" spans="1:13" ht="24" customHeight="1">
      <c r="A73" s="258">
        <v>70</v>
      </c>
      <c r="B73" s="260" t="s">
        <v>658</v>
      </c>
      <c r="C73" s="261" t="s">
        <v>661</v>
      </c>
      <c r="D73" s="258" t="s">
        <v>288</v>
      </c>
      <c r="E73" s="194" t="s">
        <v>228</v>
      </c>
      <c r="F73" s="270" t="s">
        <v>660</v>
      </c>
      <c r="G73" s="258" t="s">
        <v>289</v>
      </c>
      <c r="H73" s="258" t="s">
        <v>288</v>
      </c>
      <c r="I73" s="194" t="s">
        <v>228</v>
      </c>
      <c r="J73" s="270" t="s">
        <v>660</v>
      </c>
      <c r="K73" s="258" t="s">
        <v>247</v>
      </c>
      <c r="L73" s="259" t="s">
        <v>255</v>
      </c>
      <c r="M73" s="267" t="s">
        <v>656</v>
      </c>
    </row>
    <row r="74" spans="1:13" ht="24.75" customHeight="1">
      <c r="A74" s="258">
        <v>71</v>
      </c>
      <c r="B74" s="260" t="s">
        <v>658</v>
      </c>
      <c r="C74" s="261" t="s">
        <v>661</v>
      </c>
      <c r="D74" s="258" t="s">
        <v>290</v>
      </c>
      <c r="E74" s="194" t="s">
        <v>228</v>
      </c>
      <c r="F74" s="270" t="s">
        <v>660</v>
      </c>
      <c r="G74" s="258" t="s">
        <v>284</v>
      </c>
      <c r="H74" s="258" t="s">
        <v>291</v>
      </c>
      <c r="I74" s="194" t="s">
        <v>228</v>
      </c>
      <c r="J74" s="270" t="s">
        <v>660</v>
      </c>
      <c r="K74" s="258" t="s">
        <v>247</v>
      </c>
      <c r="L74" s="106" t="s">
        <v>330</v>
      </c>
      <c r="M74" s="267" t="s">
        <v>656</v>
      </c>
    </row>
    <row r="75" spans="1:13" ht="24" customHeight="1">
      <c r="A75" s="258">
        <v>72</v>
      </c>
      <c r="B75" s="260" t="s">
        <v>658</v>
      </c>
      <c r="C75" s="261" t="s">
        <v>661</v>
      </c>
      <c r="D75" s="258" t="s">
        <v>293</v>
      </c>
      <c r="E75" s="194" t="s">
        <v>228</v>
      </c>
      <c r="F75" s="270" t="s">
        <v>660</v>
      </c>
      <c r="G75" s="258" t="s">
        <v>261</v>
      </c>
      <c r="H75" s="258" t="s">
        <v>293</v>
      </c>
      <c r="I75" s="194" t="s">
        <v>228</v>
      </c>
      <c r="J75" s="270" t="s">
        <v>660</v>
      </c>
      <c r="K75" s="258" t="s">
        <v>284</v>
      </c>
      <c r="L75" s="259" t="s">
        <v>255</v>
      </c>
      <c r="M75" s="267" t="s">
        <v>656</v>
      </c>
    </row>
    <row r="76" spans="1:13" ht="24" customHeight="1">
      <c r="A76" s="258">
        <v>73</v>
      </c>
      <c r="B76" s="260" t="s">
        <v>658</v>
      </c>
      <c r="C76" s="261" t="s">
        <v>661</v>
      </c>
      <c r="D76" s="258" t="s">
        <v>294</v>
      </c>
      <c r="E76" s="194" t="s">
        <v>228</v>
      </c>
      <c r="F76" s="270" t="s">
        <v>660</v>
      </c>
      <c r="G76" s="258" t="s">
        <v>261</v>
      </c>
      <c r="H76" s="258"/>
      <c r="I76" s="194"/>
      <c r="J76" s="270"/>
      <c r="K76" s="258"/>
      <c r="L76" s="193" t="s">
        <v>244</v>
      </c>
      <c r="M76" s="267" t="s">
        <v>656</v>
      </c>
    </row>
    <row r="77" spans="1:13" ht="24" customHeight="1">
      <c r="A77" s="258">
        <v>74</v>
      </c>
      <c r="B77" s="260" t="s">
        <v>658</v>
      </c>
      <c r="C77" s="261" t="s">
        <v>661</v>
      </c>
      <c r="D77" s="258" t="s">
        <v>295</v>
      </c>
      <c r="E77" s="194" t="s">
        <v>228</v>
      </c>
      <c r="F77" s="270" t="s">
        <v>660</v>
      </c>
      <c r="G77" s="258" t="s">
        <v>261</v>
      </c>
      <c r="H77" s="258"/>
      <c r="I77" s="194"/>
      <c r="J77" s="270"/>
      <c r="K77" s="258"/>
      <c r="L77" s="193" t="s">
        <v>244</v>
      </c>
      <c r="M77" s="267" t="s">
        <v>656</v>
      </c>
    </row>
    <row r="78" spans="1:13" ht="24" customHeight="1">
      <c r="A78" s="258">
        <v>75</v>
      </c>
      <c r="B78" s="260" t="s">
        <v>658</v>
      </c>
      <c r="C78" s="261" t="s">
        <v>661</v>
      </c>
      <c r="D78" s="258"/>
      <c r="E78" s="194"/>
      <c r="F78" s="270"/>
      <c r="G78" s="258"/>
      <c r="H78" s="258" t="s">
        <v>324</v>
      </c>
      <c r="I78" s="194" t="s">
        <v>228</v>
      </c>
      <c r="J78" s="270" t="s">
        <v>660</v>
      </c>
      <c r="K78" s="258" t="s">
        <v>261</v>
      </c>
      <c r="L78" s="193" t="s">
        <v>245</v>
      </c>
      <c r="M78" s="267" t="s">
        <v>656</v>
      </c>
    </row>
    <row r="79" spans="1:13" ht="24" customHeight="1">
      <c r="A79" s="258">
        <v>76</v>
      </c>
      <c r="B79" s="260" t="s">
        <v>658</v>
      </c>
      <c r="C79" s="261" t="s">
        <v>661</v>
      </c>
      <c r="D79" s="258" t="s">
        <v>266</v>
      </c>
      <c r="E79" s="194" t="s">
        <v>228</v>
      </c>
      <c r="F79" s="270" t="s">
        <v>660</v>
      </c>
      <c r="G79" s="258" t="s">
        <v>267</v>
      </c>
      <c r="H79" s="258" t="s">
        <v>266</v>
      </c>
      <c r="I79" s="194" t="s">
        <v>228</v>
      </c>
      <c r="J79" s="270" t="s">
        <v>660</v>
      </c>
      <c r="K79" s="258" t="s">
        <v>261</v>
      </c>
      <c r="L79" s="259" t="s">
        <v>255</v>
      </c>
      <c r="M79" s="267" t="s">
        <v>656</v>
      </c>
    </row>
    <row r="80" spans="1:13" ht="24" customHeight="1">
      <c r="A80" s="258">
        <v>77</v>
      </c>
      <c r="B80" s="260" t="s">
        <v>658</v>
      </c>
      <c r="C80" s="261" t="s">
        <v>661</v>
      </c>
      <c r="D80" s="258"/>
      <c r="E80" s="194"/>
      <c r="F80" s="270"/>
      <c r="G80" s="258"/>
      <c r="H80" s="258" t="s">
        <v>297</v>
      </c>
      <c r="I80" s="194" t="s">
        <v>228</v>
      </c>
      <c r="J80" s="270" t="s">
        <v>660</v>
      </c>
      <c r="K80" s="258" t="s">
        <v>267</v>
      </c>
      <c r="L80" s="193" t="s">
        <v>245</v>
      </c>
      <c r="M80" s="267" t="s">
        <v>656</v>
      </c>
    </row>
    <row r="81" spans="1:13" ht="24" customHeight="1">
      <c r="A81" s="258">
        <v>78</v>
      </c>
      <c r="B81" s="260" t="s">
        <v>658</v>
      </c>
      <c r="C81" s="261" t="s">
        <v>661</v>
      </c>
      <c r="D81" s="258"/>
      <c r="E81" s="194"/>
      <c r="F81" s="270"/>
      <c r="G81" s="258"/>
      <c r="H81" s="258" t="s">
        <v>310</v>
      </c>
      <c r="I81" s="194" t="s">
        <v>228</v>
      </c>
      <c r="J81" s="270" t="s">
        <v>660</v>
      </c>
      <c r="K81" s="258" t="s">
        <v>267</v>
      </c>
      <c r="L81" s="193" t="s">
        <v>245</v>
      </c>
      <c r="M81" s="267" t="s">
        <v>656</v>
      </c>
    </row>
    <row r="82" spans="1:13" ht="24" customHeight="1">
      <c r="A82" s="258">
        <v>79</v>
      </c>
      <c r="B82" s="260" t="s">
        <v>658</v>
      </c>
      <c r="C82" s="261" t="s">
        <v>661</v>
      </c>
      <c r="D82" s="258" t="s">
        <v>300</v>
      </c>
      <c r="E82" s="194" t="s">
        <v>228</v>
      </c>
      <c r="F82" s="270" t="s">
        <v>660</v>
      </c>
      <c r="G82" s="258" t="s">
        <v>267</v>
      </c>
      <c r="H82" s="258"/>
      <c r="I82" s="194"/>
      <c r="J82" s="270"/>
      <c r="K82" s="258"/>
      <c r="L82" s="193" t="s">
        <v>244</v>
      </c>
      <c r="M82" s="267" t="s">
        <v>656</v>
      </c>
    </row>
    <row r="83" spans="1:13" ht="24" customHeight="1">
      <c r="A83" s="258">
        <v>80</v>
      </c>
      <c r="B83" s="260" t="s">
        <v>658</v>
      </c>
      <c r="C83" s="261" t="s">
        <v>661</v>
      </c>
      <c r="D83" s="258" t="s">
        <v>298</v>
      </c>
      <c r="E83" s="194" t="s">
        <v>228</v>
      </c>
      <c r="F83" s="270" t="s">
        <v>660</v>
      </c>
      <c r="G83" s="258" t="s">
        <v>267</v>
      </c>
      <c r="H83" s="258" t="s">
        <v>299</v>
      </c>
      <c r="I83" s="194" t="s">
        <v>228</v>
      </c>
      <c r="J83" s="270" t="s">
        <v>660</v>
      </c>
      <c r="K83" s="258" t="s">
        <v>289</v>
      </c>
      <c r="L83" s="106" t="s">
        <v>330</v>
      </c>
      <c r="M83" s="267" t="s">
        <v>656</v>
      </c>
    </row>
    <row r="84" spans="1:13" ht="24" customHeight="1">
      <c r="A84" s="258">
        <v>81</v>
      </c>
      <c r="B84" s="260" t="s">
        <v>658</v>
      </c>
      <c r="C84" s="261" t="s">
        <v>661</v>
      </c>
      <c r="D84" s="258" t="s">
        <v>301</v>
      </c>
      <c r="E84" s="194" t="s">
        <v>228</v>
      </c>
      <c r="F84" s="270" t="s">
        <v>660</v>
      </c>
      <c r="G84" s="258" t="s">
        <v>289</v>
      </c>
      <c r="H84" s="258"/>
      <c r="I84" s="194"/>
      <c r="J84" s="270"/>
      <c r="K84" s="258"/>
      <c r="L84" s="193" t="s">
        <v>244</v>
      </c>
      <c r="M84" s="267" t="s">
        <v>656</v>
      </c>
    </row>
    <row r="85" spans="1:13" ht="24" customHeight="1">
      <c r="A85" s="258">
        <v>82</v>
      </c>
      <c r="B85" s="260" t="s">
        <v>658</v>
      </c>
      <c r="C85" s="261" t="s">
        <v>661</v>
      </c>
      <c r="D85" s="258" t="s">
        <v>302</v>
      </c>
      <c r="E85" s="194" t="s">
        <v>228</v>
      </c>
      <c r="F85" s="270" t="s">
        <v>660</v>
      </c>
      <c r="G85" s="258" t="s">
        <v>289</v>
      </c>
      <c r="H85" s="258"/>
      <c r="I85" s="194"/>
      <c r="J85" s="270"/>
      <c r="K85" s="258"/>
      <c r="L85" s="193" t="s">
        <v>244</v>
      </c>
      <c r="M85" s="267" t="s">
        <v>656</v>
      </c>
    </row>
    <row r="86" spans="1:13" ht="24.9" customHeight="1">
      <c r="A86" s="258">
        <v>83</v>
      </c>
      <c r="B86" s="260" t="s">
        <v>658</v>
      </c>
      <c r="C86" s="261" t="s">
        <v>661</v>
      </c>
      <c r="D86" s="258" t="s">
        <v>303</v>
      </c>
      <c r="E86" s="194" t="s">
        <v>228</v>
      </c>
      <c r="F86" s="270" t="s">
        <v>660</v>
      </c>
      <c r="G86" s="258" t="s">
        <v>289</v>
      </c>
      <c r="H86" s="258"/>
      <c r="I86" s="194"/>
      <c r="J86" s="270"/>
      <c r="K86" s="258"/>
      <c r="L86" s="193" t="s">
        <v>244</v>
      </c>
      <c r="M86" s="267" t="s">
        <v>656</v>
      </c>
    </row>
    <row r="87" spans="1:13" ht="24.9" customHeight="1">
      <c r="A87" s="258">
        <v>84</v>
      </c>
      <c r="B87" s="260" t="s">
        <v>658</v>
      </c>
      <c r="C87" s="261" t="s">
        <v>661</v>
      </c>
      <c r="D87" s="274" t="s">
        <v>304</v>
      </c>
      <c r="E87" s="275" t="s">
        <v>228</v>
      </c>
      <c r="F87" s="276" t="s">
        <v>660</v>
      </c>
      <c r="G87" s="274" t="s">
        <v>289</v>
      </c>
      <c r="H87" s="277"/>
      <c r="I87" s="275"/>
      <c r="J87" s="276"/>
      <c r="K87" s="274"/>
      <c r="L87" s="278" t="s">
        <v>244</v>
      </c>
      <c r="M87" s="267" t="s">
        <v>656</v>
      </c>
    </row>
    <row r="88" spans="1:13" ht="24.9" customHeight="1">
      <c r="A88" s="258">
        <v>85</v>
      </c>
      <c r="B88" s="260" t="s">
        <v>658</v>
      </c>
      <c r="C88" s="261" t="s">
        <v>661</v>
      </c>
      <c r="D88" s="274"/>
      <c r="E88" s="275"/>
      <c r="F88" s="276"/>
      <c r="G88" s="274"/>
      <c r="H88" s="274" t="s">
        <v>305</v>
      </c>
      <c r="I88" s="275" t="s">
        <v>228</v>
      </c>
      <c r="J88" s="276" t="s">
        <v>660</v>
      </c>
      <c r="K88" s="274" t="s">
        <v>289</v>
      </c>
      <c r="L88" s="278" t="s">
        <v>245</v>
      </c>
      <c r="M88" s="267" t="s">
        <v>656</v>
      </c>
    </row>
    <row r="89" spans="1:13" ht="24.9" customHeight="1">
      <c r="A89" s="258">
        <v>86</v>
      </c>
      <c r="B89" s="260" t="s">
        <v>658</v>
      </c>
      <c r="C89" s="261" t="s">
        <v>661</v>
      </c>
      <c r="D89" s="258" t="s">
        <v>296</v>
      </c>
      <c r="E89" s="194" t="s">
        <v>228</v>
      </c>
      <c r="F89" s="270" t="s">
        <v>660</v>
      </c>
      <c r="G89" s="258" t="s">
        <v>247</v>
      </c>
      <c r="H89" s="258" t="s">
        <v>296</v>
      </c>
      <c r="I89" s="194" t="s">
        <v>228</v>
      </c>
      <c r="J89" s="270" t="s">
        <v>660</v>
      </c>
      <c r="K89" s="258" t="s">
        <v>289</v>
      </c>
      <c r="L89" s="259" t="s">
        <v>255</v>
      </c>
      <c r="M89" s="267" t="s">
        <v>656</v>
      </c>
    </row>
    <row r="90" spans="1:13" ht="24.9" customHeight="1">
      <c r="A90" s="258">
        <v>87</v>
      </c>
      <c r="B90" s="260" t="s">
        <v>658</v>
      </c>
      <c r="C90" s="261" t="s">
        <v>661</v>
      </c>
      <c r="D90" s="258"/>
      <c r="E90" s="194"/>
      <c r="F90" s="270"/>
      <c r="G90" s="258"/>
      <c r="H90" s="258" t="s">
        <v>306</v>
      </c>
      <c r="I90" s="194" t="s">
        <v>228</v>
      </c>
      <c r="J90" s="270" t="s">
        <v>660</v>
      </c>
      <c r="K90" s="258" t="s">
        <v>289</v>
      </c>
      <c r="L90" s="193" t="s">
        <v>245</v>
      </c>
      <c r="M90" s="267" t="s">
        <v>656</v>
      </c>
    </row>
    <row r="91" spans="1:13" ht="16.2">
      <c r="A91" s="258">
        <v>88</v>
      </c>
      <c r="B91" s="260" t="s">
        <v>658</v>
      </c>
      <c r="C91" s="261" t="s">
        <v>661</v>
      </c>
      <c r="D91" s="258" t="s">
        <v>308</v>
      </c>
      <c r="E91" s="194" t="s">
        <v>228</v>
      </c>
      <c r="F91" s="270" t="s">
        <v>660</v>
      </c>
      <c r="G91" s="258" t="s">
        <v>284</v>
      </c>
      <c r="H91" s="258"/>
      <c r="I91" s="194"/>
      <c r="J91" s="270"/>
      <c r="K91" s="258"/>
      <c r="L91" s="193" t="s">
        <v>244</v>
      </c>
      <c r="M91" s="267" t="s">
        <v>656</v>
      </c>
    </row>
    <row r="92" spans="1:13" ht="24.9" customHeight="1">
      <c r="A92" s="258">
        <v>89</v>
      </c>
      <c r="B92" s="260" t="s">
        <v>658</v>
      </c>
      <c r="C92" s="261" t="s">
        <v>661</v>
      </c>
      <c r="D92" s="448" t="s">
        <v>325</v>
      </c>
      <c r="E92" s="448"/>
      <c r="F92" s="448"/>
      <c r="G92" s="448"/>
      <c r="H92" s="449" t="s">
        <v>664</v>
      </c>
      <c r="I92" s="450"/>
      <c r="J92" s="450"/>
      <c r="K92" s="451"/>
      <c r="L92" s="193" t="s">
        <v>271</v>
      </c>
      <c r="M92" s="267" t="s">
        <v>656</v>
      </c>
    </row>
    <row r="93" spans="1:13" ht="24.9" customHeight="1">
      <c r="A93" s="258">
        <v>90</v>
      </c>
      <c r="B93" s="260" t="s">
        <v>658</v>
      </c>
      <c r="C93" s="196" t="s">
        <v>331</v>
      </c>
      <c r="D93" s="258" t="s">
        <v>272</v>
      </c>
      <c r="E93" s="194" t="s">
        <v>228</v>
      </c>
      <c r="F93" s="270" t="s">
        <v>654</v>
      </c>
      <c r="G93" s="258" t="s">
        <v>250</v>
      </c>
      <c r="H93" s="258" t="s">
        <v>273</v>
      </c>
      <c r="I93" s="194" t="s">
        <v>228</v>
      </c>
      <c r="J93" s="270" t="s">
        <v>654</v>
      </c>
      <c r="K93" s="258" t="s">
        <v>250</v>
      </c>
      <c r="L93" s="258" t="s">
        <v>243</v>
      </c>
      <c r="M93" s="267" t="s">
        <v>656</v>
      </c>
    </row>
    <row r="94" spans="1:13" ht="24.9" customHeight="1">
      <c r="A94" s="258">
        <v>91</v>
      </c>
      <c r="B94" s="260" t="s">
        <v>658</v>
      </c>
      <c r="C94" s="196" t="s">
        <v>331</v>
      </c>
      <c r="D94" s="258" t="s">
        <v>332</v>
      </c>
      <c r="E94" s="194" t="s">
        <v>228</v>
      </c>
      <c r="F94" s="270" t="s">
        <v>654</v>
      </c>
      <c r="G94" s="258" t="s">
        <v>250</v>
      </c>
      <c r="H94" s="258"/>
      <c r="I94" s="194"/>
      <c r="J94" s="270"/>
      <c r="K94" s="258"/>
      <c r="L94" s="193" t="s">
        <v>244</v>
      </c>
      <c r="M94" s="267" t="s">
        <v>656</v>
      </c>
    </row>
    <row r="95" spans="1:13" ht="23.1" customHeight="1">
      <c r="A95" s="258">
        <v>92</v>
      </c>
      <c r="B95" s="260" t="s">
        <v>658</v>
      </c>
      <c r="C95" s="196" t="s">
        <v>331</v>
      </c>
      <c r="D95" s="258" t="s">
        <v>333</v>
      </c>
      <c r="E95" s="194" t="s">
        <v>228</v>
      </c>
      <c r="F95" s="270" t="s">
        <v>654</v>
      </c>
      <c r="G95" s="258" t="s">
        <v>289</v>
      </c>
      <c r="H95" s="258" t="s">
        <v>333</v>
      </c>
      <c r="I95" s="194" t="s">
        <v>228</v>
      </c>
      <c r="J95" s="270" t="s">
        <v>654</v>
      </c>
      <c r="K95" s="258" t="s">
        <v>250</v>
      </c>
      <c r="L95" s="259" t="s">
        <v>255</v>
      </c>
      <c r="M95" s="267" t="s">
        <v>656</v>
      </c>
    </row>
    <row r="96" spans="1:13" ht="23.1" customHeight="1">
      <c r="A96" s="258">
        <v>93</v>
      </c>
      <c r="B96" s="260" t="s">
        <v>658</v>
      </c>
      <c r="C96" s="196" t="s">
        <v>331</v>
      </c>
      <c r="D96" s="258" t="s">
        <v>276</v>
      </c>
      <c r="E96" s="194" t="s">
        <v>228</v>
      </c>
      <c r="F96" s="270" t="s">
        <v>654</v>
      </c>
      <c r="G96" s="258" t="s">
        <v>247</v>
      </c>
      <c r="H96" s="258" t="s">
        <v>277</v>
      </c>
      <c r="I96" s="194" t="s">
        <v>228</v>
      </c>
      <c r="J96" s="270" t="s">
        <v>654</v>
      </c>
      <c r="K96" s="258" t="s">
        <v>247</v>
      </c>
      <c r="L96" s="258" t="s">
        <v>243</v>
      </c>
      <c r="M96" s="267" t="s">
        <v>656</v>
      </c>
    </row>
    <row r="97" spans="1:13" ht="23.1" customHeight="1">
      <c r="A97" s="258">
        <v>94</v>
      </c>
      <c r="B97" s="260" t="s">
        <v>658</v>
      </c>
      <c r="C97" s="196" t="s">
        <v>331</v>
      </c>
      <c r="D97" s="258" t="s">
        <v>334</v>
      </c>
      <c r="E97" s="194" t="s">
        <v>228</v>
      </c>
      <c r="F97" s="270" t="s">
        <v>654</v>
      </c>
      <c r="G97" s="258" t="s">
        <v>261</v>
      </c>
      <c r="H97" s="258" t="s">
        <v>335</v>
      </c>
      <c r="I97" s="194" t="s">
        <v>228</v>
      </c>
      <c r="J97" s="270" t="s">
        <v>654</v>
      </c>
      <c r="K97" s="258" t="s">
        <v>261</v>
      </c>
      <c r="L97" s="258" t="s">
        <v>243</v>
      </c>
      <c r="M97" s="267" t="s">
        <v>656</v>
      </c>
    </row>
    <row r="98" spans="1:13" ht="23.1" customHeight="1">
      <c r="A98" s="258">
        <v>95</v>
      </c>
      <c r="B98" s="260" t="s">
        <v>658</v>
      </c>
      <c r="C98" s="196" t="s">
        <v>331</v>
      </c>
      <c r="D98" s="258" t="s">
        <v>336</v>
      </c>
      <c r="E98" s="194" t="s">
        <v>228</v>
      </c>
      <c r="F98" s="270" t="s">
        <v>654</v>
      </c>
      <c r="G98" s="258" t="s">
        <v>267</v>
      </c>
      <c r="H98" s="258" t="s">
        <v>337</v>
      </c>
      <c r="I98" s="194" t="s">
        <v>228</v>
      </c>
      <c r="J98" s="270" t="s">
        <v>654</v>
      </c>
      <c r="K98" s="258" t="s">
        <v>267</v>
      </c>
      <c r="L98" s="258" t="s">
        <v>243</v>
      </c>
      <c r="M98" s="267" t="s">
        <v>656</v>
      </c>
    </row>
    <row r="99" spans="1:13" ht="23.1" customHeight="1">
      <c r="A99" s="258">
        <v>96</v>
      </c>
      <c r="B99" s="260" t="s">
        <v>658</v>
      </c>
      <c r="C99" s="196" t="s">
        <v>331</v>
      </c>
      <c r="D99" s="258" t="s">
        <v>338</v>
      </c>
      <c r="E99" s="194" t="s">
        <v>228</v>
      </c>
      <c r="F99" s="270" t="s">
        <v>654</v>
      </c>
      <c r="G99" s="258" t="s">
        <v>339</v>
      </c>
      <c r="H99" s="258" t="s">
        <v>338</v>
      </c>
      <c r="I99" s="194" t="s">
        <v>228</v>
      </c>
      <c r="J99" s="270" t="s">
        <v>654</v>
      </c>
      <c r="K99" s="258" t="s">
        <v>289</v>
      </c>
      <c r="L99" s="259" t="s">
        <v>255</v>
      </c>
      <c r="M99" s="267" t="s">
        <v>656</v>
      </c>
    </row>
    <row r="100" spans="1:13" ht="23.1" customHeight="1">
      <c r="A100" s="258">
        <v>97</v>
      </c>
      <c r="B100" s="260" t="s">
        <v>658</v>
      </c>
      <c r="C100" s="196" t="s">
        <v>331</v>
      </c>
      <c r="D100" s="258" t="s">
        <v>286</v>
      </c>
      <c r="E100" s="194" t="s">
        <v>228</v>
      </c>
      <c r="F100" s="270" t="s">
        <v>654</v>
      </c>
      <c r="G100" s="258" t="s">
        <v>284</v>
      </c>
      <c r="H100" s="258" t="s">
        <v>287</v>
      </c>
      <c r="I100" s="194" t="s">
        <v>228</v>
      </c>
      <c r="J100" s="270" t="s">
        <v>654</v>
      </c>
      <c r="K100" s="258" t="s">
        <v>284</v>
      </c>
      <c r="L100" s="258" t="s">
        <v>243</v>
      </c>
      <c r="M100" s="267" t="s">
        <v>656</v>
      </c>
    </row>
    <row r="101" spans="1:13" ht="23.1" customHeight="1">
      <c r="A101" s="258">
        <v>98</v>
      </c>
      <c r="B101" s="260" t="s">
        <v>658</v>
      </c>
      <c r="C101" s="196" t="s">
        <v>331</v>
      </c>
      <c r="D101" s="258" t="s">
        <v>302</v>
      </c>
      <c r="E101" s="194" t="s">
        <v>228</v>
      </c>
      <c r="F101" s="270" t="s">
        <v>654</v>
      </c>
      <c r="G101" s="258" t="s">
        <v>340</v>
      </c>
      <c r="H101" s="258" t="s">
        <v>302</v>
      </c>
      <c r="I101" s="194" t="s">
        <v>228</v>
      </c>
      <c r="J101" s="270" t="s">
        <v>654</v>
      </c>
      <c r="K101" s="258" t="s">
        <v>339</v>
      </c>
      <c r="L101" s="259" t="s">
        <v>255</v>
      </c>
      <c r="M101" s="267" t="s">
        <v>656</v>
      </c>
    </row>
    <row r="102" spans="1:13" ht="23.1" customHeight="1">
      <c r="A102" s="258">
        <v>99</v>
      </c>
      <c r="B102" s="260" t="s">
        <v>658</v>
      </c>
      <c r="C102" s="196" t="s">
        <v>331</v>
      </c>
      <c r="D102" s="258" t="s">
        <v>341</v>
      </c>
      <c r="E102" s="194" t="s">
        <v>228</v>
      </c>
      <c r="F102" s="270" t="s">
        <v>654</v>
      </c>
      <c r="G102" s="258" t="s">
        <v>339</v>
      </c>
      <c r="H102" s="258"/>
      <c r="I102" s="194"/>
      <c r="J102" s="270"/>
      <c r="K102" s="258"/>
      <c r="L102" s="193" t="s">
        <v>244</v>
      </c>
      <c r="M102" s="267" t="s">
        <v>656</v>
      </c>
    </row>
    <row r="103" spans="1:13" ht="23.1" customHeight="1">
      <c r="A103" s="258">
        <v>100</v>
      </c>
      <c r="B103" s="260" t="s">
        <v>658</v>
      </c>
      <c r="C103" s="196" t="s">
        <v>331</v>
      </c>
      <c r="D103" s="258" t="s">
        <v>290</v>
      </c>
      <c r="E103" s="194" t="s">
        <v>228</v>
      </c>
      <c r="F103" s="270" t="s">
        <v>654</v>
      </c>
      <c r="G103" s="258" t="s">
        <v>339</v>
      </c>
      <c r="H103" s="258" t="s">
        <v>291</v>
      </c>
      <c r="I103" s="194" t="s">
        <v>228</v>
      </c>
      <c r="J103" s="270" t="s">
        <v>654</v>
      </c>
      <c r="K103" s="258" t="s">
        <v>339</v>
      </c>
      <c r="L103" s="258" t="s">
        <v>243</v>
      </c>
      <c r="M103" s="267" t="s">
        <v>656</v>
      </c>
    </row>
    <row r="104" spans="1:13" ht="23.1" customHeight="1">
      <c r="A104" s="258">
        <v>101</v>
      </c>
      <c r="B104" s="260" t="s">
        <v>658</v>
      </c>
      <c r="C104" s="196" t="s">
        <v>331</v>
      </c>
      <c r="D104" s="258"/>
      <c r="E104" s="194"/>
      <c r="F104" s="270"/>
      <c r="G104" s="258"/>
      <c r="H104" s="258" t="s">
        <v>342</v>
      </c>
      <c r="I104" s="194" t="s">
        <v>228</v>
      </c>
      <c r="J104" s="270" t="s">
        <v>654</v>
      </c>
      <c r="K104" s="258" t="s">
        <v>340</v>
      </c>
      <c r="L104" s="193" t="s">
        <v>245</v>
      </c>
      <c r="M104" s="267" t="s">
        <v>656</v>
      </c>
    </row>
    <row r="105" spans="1:13" ht="21.9" customHeight="1">
      <c r="A105" s="258">
        <v>102</v>
      </c>
      <c r="B105" s="260" t="s">
        <v>658</v>
      </c>
      <c r="C105" s="196" t="s">
        <v>331</v>
      </c>
      <c r="D105" s="258"/>
      <c r="E105" s="194"/>
      <c r="F105" s="270"/>
      <c r="G105" s="258"/>
      <c r="H105" s="258" t="s">
        <v>343</v>
      </c>
      <c r="I105" s="194" t="s">
        <v>228</v>
      </c>
      <c r="J105" s="270" t="s">
        <v>654</v>
      </c>
      <c r="K105" s="258" t="s">
        <v>339</v>
      </c>
      <c r="L105" s="193" t="s">
        <v>245</v>
      </c>
      <c r="M105" s="267" t="s">
        <v>656</v>
      </c>
    </row>
    <row r="106" spans="1:13" ht="21.9" customHeight="1">
      <c r="A106" s="258">
        <v>103</v>
      </c>
      <c r="B106" s="260" t="s">
        <v>658</v>
      </c>
      <c r="C106" s="196" t="s">
        <v>331</v>
      </c>
      <c r="D106" s="258" t="s">
        <v>344</v>
      </c>
      <c r="E106" s="194" t="s">
        <v>228</v>
      </c>
      <c r="F106" s="270" t="s">
        <v>660</v>
      </c>
      <c r="G106" s="258" t="s">
        <v>247</v>
      </c>
      <c r="H106" s="258"/>
      <c r="I106" s="194"/>
      <c r="J106" s="270"/>
      <c r="K106" s="258"/>
      <c r="L106" s="193" t="s">
        <v>244</v>
      </c>
      <c r="M106" s="267" t="s">
        <v>656</v>
      </c>
    </row>
    <row r="107" spans="1:13" ht="21.9" customHeight="1">
      <c r="A107" s="258">
        <v>104</v>
      </c>
      <c r="B107" s="260" t="s">
        <v>658</v>
      </c>
      <c r="C107" s="196" t="s">
        <v>331</v>
      </c>
      <c r="D107" s="258"/>
      <c r="E107" s="194"/>
      <c r="F107" s="270"/>
      <c r="G107" s="258"/>
      <c r="H107" s="258" t="s">
        <v>306</v>
      </c>
      <c r="I107" s="194" t="s">
        <v>228</v>
      </c>
      <c r="J107" s="270" t="s">
        <v>660</v>
      </c>
      <c r="K107" s="258" t="s">
        <v>247</v>
      </c>
      <c r="L107" s="193" t="s">
        <v>245</v>
      </c>
      <c r="M107" s="267" t="s">
        <v>656</v>
      </c>
    </row>
    <row r="108" spans="1:13" ht="21.9" customHeight="1">
      <c r="A108" s="258">
        <v>105</v>
      </c>
      <c r="B108" s="260" t="s">
        <v>658</v>
      </c>
      <c r="C108" s="196" t="s">
        <v>331</v>
      </c>
      <c r="D108" s="258" t="s">
        <v>298</v>
      </c>
      <c r="E108" s="194" t="s">
        <v>228</v>
      </c>
      <c r="F108" s="270" t="s">
        <v>660</v>
      </c>
      <c r="G108" s="258" t="s">
        <v>267</v>
      </c>
      <c r="H108" s="258" t="s">
        <v>299</v>
      </c>
      <c r="I108" s="194" t="s">
        <v>228</v>
      </c>
      <c r="J108" s="270" t="s">
        <v>660</v>
      </c>
      <c r="K108" s="258" t="s">
        <v>267</v>
      </c>
      <c r="L108" s="258" t="s">
        <v>243</v>
      </c>
      <c r="M108" s="267" t="s">
        <v>656</v>
      </c>
    </row>
    <row r="109" spans="1:13" ht="21.9" customHeight="1">
      <c r="A109" s="258">
        <v>106</v>
      </c>
      <c r="B109" s="260" t="s">
        <v>658</v>
      </c>
      <c r="C109" s="196" t="s">
        <v>331</v>
      </c>
      <c r="D109" s="258" t="s">
        <v>345</v>
      </c>
      <c r="E109" s="194" t="s">
        <v>228</v>
      </c>
      <c r="F109" s="270" t="s">
        <v>660</v>
      </c>
      <c r="G109" s="258" t="s">
        <v>284</v>
      </c>
      <c r="H109" s="258"/>
      <c r="I109" s="194"/>
      <c r="J109" s="270"/>
      <c r="K109" s="258"/>
      <c r="L109" s="193" t="s">
        <v>244</v>
      </c>
      <c r="M109" s="267" t="s">
        <v>656</v>
      </c>
    </row>
    <row r="110" spans="1:13" ht="21.9" customHeight="1">
      <c r="A110" s="258">
        <v>107</v>
      </c>
      <c r="B110" s="260" t="s">
        <v>658</v>
      </c>
      <c r="C110" s="196" t="s">
        <v>331</v>
      </c>
      <c r="D110" s="258"/>
      <c r="E110" s="194"/>
      <c r="F110" s="270"/>
      <c r="G110" s="258"/>
      <c r="H110" s="258" t="s">
        <v>297</v>
      </c>
      <c r="I110" s="194" t="s">
        <v>228</v>
      </c>
      <c r="J110" s="270" t="s">
        <v>660</v>
      </c>
      <c r="K110" s="258" t="s">
        <v>284</v>
      </c>
      <c r="L110" s="193" t="s">
        <v>245</v>
      </c>
      <c r="M110" s="267" t="s">
        <v>656</v>
      </c>
    </row>
    <row r="111" spans="1:13" ht="21.9" customHeight="1">
      <c r="A111" s="258">
        <v>108</v>
      </c>
      <c r="B111" s="260" t="s">
        <v>658</v>
      </c>
      <c r="C111" s="196" t="s">
        <v>331</v>
      </c>
      <c r="D111" s="258" t="s">
        <v>346</v>
      </c>
      <c r="E111" s="194" t="s">
        <v>228</v>
      </c>
      <c r="F111" s="270" t="s">
        <v>660</v>
      </c>
      <c r="G111" s="258" t="s">
        <v>340</v>
      </c>
      <c r="H111" s="258"/>
      <c r="I111" s="194"/>
      <c r="J111" s="270"/>
      <c r="K111" s="258"/>
      <c r="L111" s="193" t="s">
        <v>244</v>
      </c>
      <c r="M111" s="267" t="s">
        <v>656</v>
      </c>
    </row>
    <row r="112" spans="1:13" ht="21.9" customHeight="1">
      <c r="A112" s="258">
        <v>109</v>
      </c>
      <c r="B112" s="260" t="s">
        <v>658</v>
      </c>
      <c r="C112" s="196" t="s">
        <v>331</v>
      </c>
      <c r="D112" s="258"/>
      <c r="E112" s="194"/>
      <c r="F112" s="270"/>
      <c r="G112" s="258"/>
      <c r="H112" s="258" t="s">
        <v>347</v>
      </c>
      <c r="I112" s="194" t="s">
        <v>228</v>
      </c>
      <c r="J112" s="270" t="s">
        <v>660</v>
      </c>
      <c r="K112" s="258" t="s">
        <v>340</v>
      </c>
      <c r="L112" s="193" t="s">
        <v>245</v>
      </c>
      <c r="M112" s="267" t="s">
        <v>656</v>
      </c>
    </row>
    <row r="113" spans="1:13" ht="21.9" customHeight="1">
      <c r="A113" s="258">
        <v>110</v>
      </c>
      <c r="B113" s="260" t="s">
        <v>658</v>
      </c>
      <c r="C113" s="196" t="s">
        <v>331</v>
      </c>
      <c r="D113" s="258" t="s">
        <v>348</v>
      </c>
      <c r="E113" s="194" t="s">
        <v>228</v>
      </c>
      <c r="F113" s="270" t="s">
        <v>660</v>
      </c>
      <c r="G113" s="258" t="s">
        <v>339</v>
      </c>
      <c r="H113" s="258"/>
      <c r="I113" s="194"/>
      <c r="J113" s="270"/>
      <c r="K113" s="258"/>
      <c r="L113" s="193" t="s">
        <v>244</v>
      </c>
      <c r="M113" s="267" t="s">
        <v>656</v>
      </c>
    </row>
    <row r="114" spans="1:13" ht="21.9" customHeight="1">
      <c r="A114" s="258">
        <v>111</v>
      </c>
      <c r="B114" s="260" t="s">
        <v>658</v>
      </c>
      <c r="C114" s="196" t="s">
        <v>331</v>
      </c>
      <c r="D114" s="258"/>
      <c r="E114" s="194"/>
      <c r="F114" s="270"/>
      <c r="G114" s="258"/>
      <c r="H114" s="258" t="s">
        <v>305</v>
      </c>
      <c r="I114" s="194" t="s">
        <v>228</v>
      </c>
      <c r="J114" s="270" t="s">
        <v>660</v>
      </c>
      <c r="K114" s="258" t="s">
        <v>339</v>
      </c>
      <c r="L114" s="193" t="s">
        <v>245</v>
      </c>
      <c r="M114" s="267" t="s">
        <v>656</v>
      </c>
    </row>
    <row r="115" spans="1:13" ht="21.9" customHeight="1">
      <c r="A115" s="258">
        <v>112</v>
      </c>
      <c r="B115" s="260" t="s">
        <v>658</v>
      </c>
      <c r="C115" s="196" t="s">
        <v>349</v>
      </c>
      <c r="D115" s="258" t="s">
        <v>272</v>
      </c>
      <c r="E115" s="194" t="s">
        <v>228</v>
      </c>
      <c r="F115" s="270" t="s">
        <v>654</v>
      </c>
      <c r="G115" s="258" t="s">
        <v>250</v>
      </c>
      <c r="H115" s="258" t="s">
        <v>273</v>
      </c>
      <c r="I115" s="194" t="s">
        <v>228</v>
      </c>
      <c r="J115" s="270" t="s">
        <v>654</v>
      </c>
      <c r="K115" s="258" t="s">
        <v>250</v>
      </c>
      <c r="L115" s="258" t="s">
        <v>243</v>
      </c>
      <c r="M115" s="267" t="s">
        <v>656</v>
      </c>
    </row>
    <row r="116" spans="1:13" ht="21.9" customHeight="1">
      <c r="A116" s="258">
        <v>113</v>
      </c>
      <c r="B116" s="260" t="s">
        <v>658</v>
      </c>
      <c r="C116" s="196" t="s">
        <v>349</v>
      </c>
      <c r="D116" s="258" t="s">
        <v>332</v>
      </c>
      <c r="E116" s="194" t="s">
        <v>228</v>
      </c>
      <c r="F116" s="270" t="s">
        <v>654</v>
      </c>
      <c r="G116" s="258" t="s">
        <v>250</v>
      </c>
      <c r="H116" s="258"/>
      <c r="I116" s="194"/>
      <c r="J116" s="270"/>
      <c r="K116" s="258"/>
      <c r="L116" s="193" t="s">
        <v>244</v>
      </c>
      <c r="M116" s="267" t="s">
        <v>656</v>
      </c>
    </row>
    <row r="117" spans="1:13" ht="21.9" customHeight="1">
      <c r="A117" s="258">
        <v>114</v>
      </c>
      <c r="B117" s="260" t="s">
        <v>658</v>
      </c>
      <c r="C117" s="196" t="s">
        <v>349</v>
      </c>
      <c r="D117" s="258"/>
      <c r="E117" s="194"/>
      <c r="F117" s="270"/>
      <c r="G117" s="258"/>
      <c r="H117" s="258" t="s">
        <v>333</v>
      </c>
      <c r="I117" s="194" t="s">
        <v>228</v>
      </c>
      <c r="J117" s="270" t="s">
        <v>654</v>
      </c>
      <c r="K117" s="258" t="s">
        <v>250</v>
      </c>
      <c r="L117" s="193" t="s">
        <v>245</v>
      </c>
      <c r="M117" s="267" t="s">
        <v>656</v>
      </c>
    </row>
    <row r="118" spans="1:13" ht="21.9" customHeight="1">
      <c r="A118" s="258">
        <v>115</v>
      </c>
      <c r="B118" s="260" t="s">
        <v>658</v>
      </c>
      <c r="C118" s="196" t="s">
        <v>349</v>
      </c>
      <c r="D118" s="258" t="s">
        <v>276</v>
      </c>
      <c r="E118" s="194" t="s">
        <v>228</v>
      </c>
      <c r="F118" s="270" t="s">
        <v>654</v>
      </c>
      <c r="G118" s="258" t="s">
        <v>247</v>
      </c>
      <c r="H118" s="258" t="s">
        <v>277</v>
      </c>
      <c r="I118" s="194" t="s">
        <v>228</v>
      </c>
      <c r="J118" s="270" t="s">
        <v>654</v>
      </c>
      <c r="K118" s="258" t="s">
        <v>247</v>
      </c>
      <c r="L118" s="258" t="s">
        <v>243</v>
      </c>
      <c r="M118" s="267" t="s">
        <v>656</v>
      </c>
    </row>
    <row r="119" spans="1:13" ht="21.9" customHeight="1">
      <c r="A119" s="258">
        <v>116</v>
      </c>
      <c r="B119" s="260" t="s">
        <v>658</v>
      </c>
      <c r="C119" s="196" t="s">
        <v>349</v>
      </c>
      <c r="D119" s="258" t="s">
        <v>334</v>
      </c>
      <c r="E119" s="194" t="s">
        <v>228</v>
      </c>
      <c r="F119" s="270" t="s">
        <v>654</v>
      </c>
      <c r="G119" s="258" t="s">
        <v>261</v>
      </c>
      <c r="H119" s="258" t="s">
        <v>335</v>
      </c>
      <c r="I119" s="194" t="s">
        <v>228</v>
      </c>
      <c r="J119" s="270" t="s">
        <v>654</v>
      </c>
      <c r="K119" s="258" t="s">
        <v>261</v>
      </c>
      <c r="L119" s="258" t="s">
        <v>243</v>
      </c>
      <c r="M119" s="267" t="s">
        <v>656</v>
      </c>
    </row>
    <row r="120" spans="1:13" ht="21.9" customHeight="1">
      <c r="A120" s="258">
        <v>117</v>
      </c>
      <c r="B120" s="260" t="s">
        <v>658</v>
      </c>
      <c r="C120" s="196" t="s">
        <v>349</v>
      </c>
      <c r="D120" s="258" t="s">
        <v>336</v>
      </c>
      <c r="E120" s="194" t="s">
        <v>228</v>
      </c>
      <c r="F120" s="270" t="s">
        <v>654</v>
      </c>
      <c r="G120" s="258" t="s">
        <v>267</v>
      </c>
      <c r="H120" s="258" t="s">
        <v>337</v>
      </c>
      <c r="I120" s="194" t="s">
        <v>228</v>
      </c>
      <c r="J120" s="270" t="s">
        <v>654</v>
      </c>
      <c r="K120" s="258" t="s">
        <v>267</v>
      </c>
      <c r="L120" s="258" t="s">
        <v>243</v>
      </c>
      <c r="M120" s="267" t="s">
        <v>656</v>
      </c>
    </row>
    <row r="121" spans="1:13" ht="21.9" customHeight="1">
      <c r="A121" s="258">
        <v>118</v>
      </c>
      <c r="B121" s="260" t="s">
        <v>658</v>
      </c>
      <c r="C121" s="196" t="s">
        <v>349</v>
      </c>
      <c r="D121" s="258" t="s">
        <v>350</v>
      </c>
      <c r="E121" s="194" t="s">
        <v>228</v>
      </c>
      <c r="F121" s="270" t="s">
        <v>654</v>
      </c>
      <c r="G121" s="258" t="s">
        <v>267</v>
      </c>
      <c r="H121" s="258"/>
      <c r="I121" s="194"/>
      <c r="J121" s="270"/>
      <c r="K121" s="258"/>
      <c r="L121" s="193" t="s">
        <v>244</v>
      </c>
      <c r="M121" s="267" t="s">
        <v>656</v>
      </c>
    </row>
    <row r="122" spans="1:13" ht="21.9" customHeight="1">
      <c r="A122" s="258">
        <v>119</v>
      </c>
      <c r="B122" s="260" t="s">
        <v>658</v>
      </c>
      <c r="C122" s="196" t="s">
        <v>349</v>
      </c>
      <c r="D122" s="258"/>
      <c r="E122" s="194"/>
      <c r="F122" s="270"/>
      <c r="G122" s="258"/>
      <c r="H122" s="258" t="s">
        <v>351</v>
      </c>
      <c r="I122" s="194" t="s">
        <v>228</v>
      </c>
      <c r="J122" s="270" t="s">
        <v>654</v>
      </c>
      <c r="K122" s="258" t="s">
        <v>267</v>
      </c>
      <c r="L122" s="193" t="s">
        <v>245</v>
      </c>
      <c r="M122" s="267" t="s">
        <v>656</v>
      </c>
    </row>
    <row r="123" spans="1:13" ht="21.9" customHeight="1">
      <c r="A123" s="258">
        <v>120</v>
      </c>
      <c r="B123" s="260" t="s">
        <v>658</v>
      </c>
      <c r="C123" s="196" t="s">
        <v>349</v>
      </c>
      <c r="D123" s="258" t="s">
        <v>286</v>
      </c>
      <c r="E123" s="194" t="s">
        <v>228</v>
      </c>
      <c r="F123" s="270" t="s">
        <v>660</v>
      </c>
      <c r="G123" s="258" t="s">
        <v>247</v>
      </c>
      <c r="H123" s="258" t="s">
        <v>287</v>
      </c>
      <c r="I123" s="194" t="s">
        <v>228</v>
      </c>
      <c r="J123" s="270" t="s">
        <v>660</v>
      </c>
      <c r="K123" s="258" t="s">
        <v>247</v>
      </c>
      <c r="L123" s="258" t="s">
        <v>243</v>
      </c>
      <c r="M123" s="267" t="s">
        <v>656</v>
      </c>
    </row>
    <row r="124" spans="1:13" ht="21.9" customHeight="1">
      <c r="A124" s="258">
        <v>121</v>
      </c>
      <c r="B124" s="260" t="s">
        <v>658</v>
      </c>
      <c r="C124" s="196" t="s">
        <v>349</v>
      </c>
      <c r="D124" s="258" t="s">
        <v>298</v>
      </c>
      <c r="E124" s="194" t="s">
        <v>228</v>
      </c>
      <c r="F124" s="270" t="s">
        <v>660</v>
      </c>
      <c r="G124" s="258" t="s">
        <v>267</v>
      </c>
      <c r="H124" s="258" t="s">
        <v>299</v>
      </c>
      <c r="I124" s="194" t="s">
        <v>228</v>
      </c>
      <c r="J124" s="270" t="s">
        <v>660</v>
      </c>
      <c r="K124" s="258" t="s">
        <v>267</v>
      </c>
      <c r="L124" s="258" t="s">
        <v>243</v>
      </c>
      <c r="M124" s="267" t="s">
        <v>656</v>
      </c>
    </row>
    <row r="125" spans="1:13" ht="21.9" customHeight="1">
      <c r="A125" s="258">
        <v>122</v>
      </c>
      <c r="B125" s="260" t="s">
        <v>658</v>
      </c>
      <c r="C125" s="196" t="s">
        <v>352</v>
      </c>
      <c r="D125" s="258" t="s">
        <v>353</v>
      </c>
      <c r="E125" s="194" t="s">
        <v>228</v>
      </c>
      <c r="F125" s="270" t="s">
        <v>654</v>
      </c>
      <c r="G125" s="258" t="s">
        <v>250</v>
      </c>
      <c r="H125" s="258"/>
      <c r="I125" s="194"/>
      <c r="J125" s="270"/>
      <c r="K125" s="258"/>
      <c r="L125" s="193" t="s">
        <v>244</v>
      </c>
      <c r="M125" s="267" t="s">
        <v>656</v>
      </c>
    </row>
    <row r="126" spans="1:13" ht="21.9" customHeight="1">
      <c r="A126" s="258">
        <v>123</v>
      </c>
      <c r="B126" s="260" t="s">
        <v>658</v>
      </c>
      <c r="C126" s="196" t="s">
        <v>352</v>
      </c>
      <c r="D126" s="258" t="s">
        <v>351</v>
      </c>
      <c r="E126" s="194" t="s">
        <v>228</v>
      </c>
      <c r="F126" s="270" t="s">
        <v>660</v>
      </c>
      <c r="G126" s="258" t="s">
        <v>267</v>
      </c>
      <c r="H126" s="258" t="s">
        <v>351</v>
      </c>
      <c r="I126" s="194" t="s">
        <v>228</v>
      </c>
      <c r="J126" s="270" t="s">
        <v>654</v>
      </c>
      <c r="K126" s="258" t="s">
        <v>250</v>
      </c>
      <c r="L126" s="258" t="s">
        <v>282</v>
      </c>
      <c r="M126" s="267" t="s">
        <v>656</v>
      </c>
    </row>
    <row r="127" spans="1:13" ht="21.9" customHeight="1">
      <c r="A127" s="258">
        <v>124</v>
      </c>
      <c r="B127" s="260" t="s">
        <v>658</v>
      </c>
      <c r="C127" s="196" t="s">
        <v>352</v>
      </c>
      <c r="D127" s="258" t="s">
        <v>290</v>
      </c>
      <c r="E127" s="194" t="s">
        <v>228</v>
      </c>
      <c r="F127" s="270" t="s">
        <v>654</v>
      </c>
      <c r="G127" s="258" t="s">
        <v>267</v>
      </c>
      <c r="H127" s="258" t="s">
        <v>291</v>
      </c>
      <c r="I127" s="194" t="s">
        <v>228</v>
      </c>
      <c r="J127" s="270" t="s">
        <v>654</v>
      </c>
      <c r="K127" s="258" t="s">
        <v>267</v>
      </c>
      <c r="L127" s="258" t="s">
        <v>243</v>
      </c>
      <c r="M127" s="267" t="s">
        <v>656</v>
      </c>
    </row>
    <row r="128" spans="1:13" ht="21.9" customHeight="1">
      <c r="A128" s="258">
        <v>125</v>
      </c>
      <c r="B128" s="260" t="s">
        <v>658</v>
      </c>
      <c r="C128" s="196" t="s">
        <v>352</v>
      </c>
      <c r="D128" s="258" t="s">
        <v>354</v>
      </c>
      <c r="E128" s="194" t="s">
        <v>228</v>
      </c>
      <c r="F128" s="270" t="s">
        <v>660</v>
      </c>
      <c r="G128" s="258" t="s">
        <v>250</v>
      </c>
      <c r="H128" s="258"/>
      <c r="I128" s="194"/>
      <c r="J128" s="270"/>
      <c r="K128" s="258"/>
      <c r="L128" s="193" t="s">
        <v>244</v>
      </c>
      <c r="M128" s="267" t="s">
        <v>656</v>
      </c>
    </row>
    <row r="129" spans="1:13" ht="21.9" customHeight="1">
      <c r="A129" s="258">
        <v>126</v>
      </c>
      <c r="B129" s="260" t="s">
        <v>658</v>
      </c>
      <c r="C129" s="196" t="s">
        <v>352</v>
      </c>
      <c r="D129" s="258"/>
      <c r="E129" s="194"/>
      <c r="F129" s="270"/>
      <c r="G129" s="258"/>
      <c r="H129" s="258" t="s">
        <v>347</v>
      </c>
      <c r="I129" s="194" t="s">
        <v>228</v>
      </c>
      <c r="J129" s="270" t="s">
        <v>660</v>
      </c>
      <c r="K129" s="258" t="s">
        <v>250</v>
      </c>
      <c r="L129" s="193" t="s">
        <v>245</v>
      </c>
      <c r="M129" s="267" t="s">
        <v>656</v>
      </c>
    </row>
    <row r="130" spans="1:13" ht="21.9" customHeight="1">
      <c r="A130" s="258">
        <v>127</v>
      </c>
      <c r="B130" s="260" t="s">
        <v>658</v>
      </c>
      <c r="C130" s="196" t="s">
        <v>352</v>
      </c>
      <c r="D130" s="258" t="s">
        <v>355</v>
      </c>
      <c r="E130" s="194" t="s">
        <v>228</v>
      </c>
      <c r="F130" s="270" t="s">
        <v>660</v>
      </c>
      <c r="G130" s="258" t="s">
        <v>247</v>
      </c>
      <c r="H130" s="258"/>
      <c r="I130" s="194"/>
      <c r="J130" s="270"/>
      <c r="K130" s="258"/>
      <c r="L130" s="193" t="s">
        <v>244</v>
      </c>
      <c r="M130" s="267" t="s">
        <v>656</v>
      </c>
    </row>
    <row r="131" spans="1:13" ht="21.9" customHeight="1">
      <c r="A131" s="258">
        <v>128</v>
      </c>
      <c r="B131" s="260" t="s">
        <v>658</v>
      </c>
      <c r="C131" s="196" t="s">
        <v>352</v>
      </c>
      <c r="D131" s="258"/>
      <c r="E131" s="194"/>
      <c r="F131" s="270"/>
      <c r="G131" s="258"/>
      <c r="H131" s="258" t="s">
        <v>297</v>
      </c>
      <c r="I131" s="194" t="s">
        <v>228</v>
      </c>
      <c r="J131" s="270" t="s">
        <v>660</v>
      </c>
      <c r="K131" s="258" t="s">
        <v>247</v>
      </c>
      <c r="L131" s="193" t="s">
        <v>245</v>
      </c>
      <c r="M131" s="267" t="s">
        <v>656</v>
      </c>
    </row>
    <row r="132" spans="1:13" ht="21.9" customHeight="1">
      <c r="A132" s="258">
        <v>129</v>
      </c>
      <c r="B132" s="260" t="s">
        <v>658</v>
      </c>
      <c r="C132" s="196" t="s">
        <v>352</v>
      </c>
      <c r="D132" s="258" t="s">
        <v>356</v>
      </c>
      <c r="E132" s="194" t="s">
        <v>228</v>
      </c>
      <c r="F132" s="270" t="s">
        <v>660</v>
      </c>
      <c r="G132" s="258" t="s">
        <v>261</v>
      </c>
      <c r="H132" s="258"/>
      <c r="I132" s="194"/>
      <c r="J132" s="270"/>
      <c r="K132" s="258"/>
      <c r="L132" s="193" t="s">
        <v>244</v>
      </c>
      <c r="M132" s="267" t="s">
        <v>656</v>
      </c>
    </row>
    <row r="133" spans="1:13" ht="21.9" customHeight="1">
      <c r="A133" s="258">
        <v>130</v>
      </c>
      <c r="B133" s="260" t="s">
        <v>658</v>
      </c>
      <c r="C133" s="196" t="s">
        <v>352</v>
      </c>
      <c r="D133" s="258"/>
      <c r="E133" s="194"/>
      <c r="F133" s="270"/>
      <c r="G133" s="258"/>
      <c r="H133" s="258" t="s">
        <v>306</v>
      </c>
      <c r="I133" s="194" t="s">
        <v>228</v>
      </c>
      <c r="J133" s="270" t="s">
        <v>660</v>
      </c>
      <c r="K133" s="258" t="s">
        <v>261</v>
      </c>
      <c r="L133" s="193" t="s">
        <v>245</v>
      </c>
      <c r="M133" s="267" t="s">
        <v>656</v>
      </c>
    </row>
    <row r="134" spans="1:13" ht="21.9" customHeight="1">
      <c r="A134" s="258">
        <v>131</v>
      </c>
      <c r="B134" s="260" t="s">
        <v>658</v>
      </c>
      <c r="C134" s="196" t="s">
        <v>352</v>
      </c>
      <c r="D134" s="258" t="s">
        <v>357</v>
      </c>
      <c r="E134" s="194" t="s">
        <v>228</v>
      </c>
      <c r="F134" s="270" t="s">
        <v>660</v>
      </c>
      <c r="G134" s="258" t="s">
        <v>261</v>
      </c>
      <c r="H134" s="258" t="s">
        <v>358</v>
      </c>
      <c r="I134" s="194" t="s">
        <v>228</v>
      </c>
      <c r="J134" s="270" t="s">
        <v>660</v>
      </c>
      <c r="K134" s="258" t="s">
        <v>261</v>
      </c>
      <c r="L134" s="258" t="s">
        <v>243</v>
      </c>
      <c r="M134" s="267" t="s">
        <v>656</v>
      </c>
    </row>
    <row r="135" spans="1:13" ht="21.9" customHeight="1">
      <c r="A135" s="258">
        <v>132</v>
      </c>
      <c r="B135" s="260" t="s">
        <v>658</v>
      </c>
      <c r="C135" s="196" t="s">
        <v>352</v>
      </c>
      <c r="D135" s="258" t="s">
        <v>348</v>
      </c>
      <c r="E135" s="194" t="s">
        <v>228</v>
      </c>
      <c r="F135" s="270" t="s">
        <v>660</v>
      </c>
      <c r="G135" s="258" t="s">
        <v>267</v>
      </c>
      <c r="H135" s="258"/>
      <c r="I135" s="194"/>
      <c r="J135" s="270"/>
      <c r="K135" s="258"/>
      <c r="L135" s="193" t="s">
        <v>244</v>
      </c>
      <c r="M135" s="267" t="s">
        <v>656</v>
      </c>
    </row>
    <row r="136" spans="1:13" ht="21.9" customHeight="1">
      <c r="A136" s="258">
        <v>133</v>
      </c>
      <c r="B136" s="260" t="s">
        <v>658</v>
      </c>
      <c r="C136" s="196" t="s">
        <v>352</v>
      </c>
      <c r="D136" s="258" t="s">
        <v>359</v>
      </c>
      <c r="E136" s="194" t="s">
        <v>228</v>
      </c>
      <c r="F136" s="270" t="s">
        <v>660</v>
      </c>
      <c r="G136" s="258" t="s">
        <v>267</v>
      </c>
      <c r="H136" s="258"/>
      <c r="I136" s="194"/>
      <c r="J136" s="270"/>
      <c r="K136" s="258"/>
      <c r="L136" s="193" t="s">
        <v>244</v>
      </c>
      <c r="M136" s="267" t="s">
        <v>656</v>
      </c>
    </row>
    <row r="137" spans="1:13" ht="21.9" customHeight="1">
      <c r="A137" s="258">
        <v>134</v>
      </c>
      <c r="B137" s="260" t="s">
        <v>658</v>
      </c>
      <c r="C137" s="196" t="s">
        <v>352</v>
      </c>
      <c r="D137" s="258"/>
      <c r="E137" s="194"/>
      <c r="F137" s="270"/>
      <c r="G137" s="258"/>
      <c r="H137" s="258" t="s">
        <v>342</v>
      </c>
      <c r="I137" s="194" t="s">
        <v>228</v>
      </c>
      <c r="J137" s="270" t="s">
        <v>660</v>
      </c>
      <c r="K137" s="258" t="s">
        <v>261</v>
      </c>
      <c r="L137" s="193" t="s">
        <v>245</v>
      </c>
      <c r="M137" s="267" t="s">
        <v>656</v>
      </c>
    </row>
    <row r="138" spans="1:13" ht="21.9" customHeight="1">
      <c r="A138" s="258">
        <v>135</v>
      </c>
      <c r="B138" s="260" t="s">
        <v>658</v>
      </c>
      <c r="C138" s="196" t="s">
        <v>352</v>
      </c>
      <c r="D138" s="258"/>
      <c r="E138" s="194"/>
      <c r="F138" s="270"/>
      <c r="G138" s="258"/>
      <c r="H138" s="258" t="s">
        <v>343</v>
      </c>
      <c r="I138" s="194" t="s">
        <v>228</v>
      </c>
      <c r="J138" s="270" t="s">
        <v>660</v>
      </c>
      <c r="K138" s="258" t="s">
        <v>267</v>
      </c>
      <c r="L138" s="193" t="s">
        <v>245</v>
      </c>
      <c r="M138" s="267" t="s">
        <v>656</v>
      </c>
    </row>
    <row r="139" spans="1:13" ht="21.9" customHeight="1">
      <c r="A139" s="258">
        <v>136</v>
      </c>
      <c r="B139" s="260" t="s">
        <v>658</v>
      </c>
      <c r="C139" s="196" t="s">
        <v>352</v>
      </c>
      <c r="D139" s="258"/>
      <c r="E139" s="194"/>
      <c r="F139" s="270"/>
      <c r="G139" s="258"/>
      <c r="H139" s="258" t="s">
        <v>305</v>
      </c>
      <c r="I139" s="194" t="s">
        <v>228</v>
      </c>
      <c r="J139" s="270" t="s">
        <v>660</v>
      </c>
      <c r="K139" s="258" t="s">
        <v>267</v>
      </c>
      <c r="L139" s="193" t="s">
        <v>245</v>
      </c>
      <c r="M139" s="267" t="s">
        <v>656</v>
      </c>
    </row>
    <row r="140" spans="1:13" ht="16.2">
      <c r="A140" s="258">
        <v>137</v>
      </c>
      <c r="B140" s="260" t="s">
        <v>658</v>
      </c>
      <c r="C140" s="196" t="s">
        <v>352</v>
      </c>
      <c r="D140" s="258"/>
      <c r="E140" s="194"/>
      <c r="F140" s="270"/>
      <c r="G140" s="258"/>
      <c r="H140" s="258" t="s">
        <v>360</v>
      </c>
      <c r="I140" s="194" t="s">
        <v>228</v>
      </c>
      <c r="J140" s="270" t="s">
        <v>660</v>
      </c>
      <c r="K140" s="258" t="s">
        <v>267</v>
      </c>
      <c r="L140" s="193" t="s">
        <v>245</v>
      </c>
      <c r="M140" s="267" t="s">
        <v>656</v>
      </c>
    </row>
  </sheetData>
  <mergeCells count="14">
    <mergeCell ref="D92:G92"/>
    <mergeCell ref="H92:K92"/>
    <mergeCell ref="A2:A3"/>
    <mergeCell ref="C2:C3"/>
    <mergeCell ref="B2:B3"/>
    <mergeCell ref="D62:G62"/>
    <mergeCell ref="H62:K62"/>
    <mergeCell ref="D20:G20"/>
    <mergeCell ref="H20:K20"/>
    <mergeCell ref="A1:M1"/>
    <mergeCell ref="D2:G2"/>
    <mergeCell ref="H2:K2"/>
    <mergeCell ref="L2:L3"/>
    <mergeCell ref="M2:M3"/>
  </mergeCells>
  <phoneticPr fontId="63" type="noConversion"/>
  <printOptions horizontalCentered="1"/>
  <pageMargins left="0.19685039370078741" right="0.11811023622047245" top="0.35433070866141736" bottom="0.56000000000000005" header="0.31496062992125984" footer="0.16"/>
  <pageSetup paperSize="9" orientation="portrait" r:id="rId1"/>
  <headerFooter>
    <oddFooter>&amp;C&amp;"Arial,標準"&amp;P/&amp;N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R38"/>
  <sheetViews>
    <sheetView tabSelected="1" workbookViewId="0">
      <selection activeCell="U21" sqref="U21"/>
    </sheetView>
  </sheetViews>
  <sheetFormatPr defaultColWidth="9" defaultRowHeight="16.2"/>
  <cols>
    <col min="1" max="2" width="3.109375" style="284" customWidth="1"/>
    <col min="3" max="3" width="13.109375" style="284" customWidth="1"/>
    <col min="4" max="7" width="3.6640625" style="284" customWidth="1"/>
    <col min="8" max="8" width="12.6640625" style="284" customWidth="1"/>
    <col min="9" max="10" width="3.6640625" style="284" customWidth="1"/>
    <col min="11" max="11" width="13.109375" style="284" customWidth="1"/>
    <col min="12" max="15" width="3.6640625" style="284" customWidth="1"/>
    <col min="16" max="16" width="9" style="284"/>
    <col min="17" max="18" width="3.6640625" style="284" customWidth="1"/>
    <col min="19" max="16384" width="9" style="284"/>
  </cols>
  <sheetData>
    <row r="1" spans="1:18" ht="19.8">
      <c r="A1" s="576" t="s">
        <v>734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</row>
    <row r="2" spans="1:18" ht="15" customHeight="1">
      <c r="A2" s="374"/>
      <c r="B2" s="374"/>
      <c r="C2" s="374"/>
      <c r="D2" s="374"/>
      <c r="E2" s="374"/>
      <c r="F2" s="374"/>
      <c r="G2" s="374"/>
      <c r="H2" s="577" t="s">
        <v>733</v>
      </c>
      <c r="I2" s="577"/>
      <c r="J2" s="577"/>
      <c r="K2" s="577"/>
      <c r="L2" s="577"/>
      <c r="M2" s="577"/>
      <c r="N2" s="577"/>
      <c r="O2" s="577"/>
      <c r="P2" s="577"/>
      <c r="Q2" s="577"/>
      <c r="R2" s="577"/>
    </row>
    <row r="3" spans="1:18" ht="15" customHeight="1">
      <c r="A3" s="374"/>
      <c r="B3" s="374"/>
      <c r="C3" s="374"/>
      <c r="D3" s="374"/>
      <c r="E3" s="374"/>
      <c r="F3" s="374"/>
      <c r="G3" s="374"/>
      <c r="H3" s="577" t="s">
        <v>732</v>
      </c>
      <c r="I3" s="577"/>
      <c r="J3" s="577"/>
      <c r="K3" s="577"/>
      <c r="L3" s="577"/>
      <c r="M3" s="577"/>
      <c r="N3" s="577"/>
      <c r="O3" s="577"/>
      <c r="P3" s="577"/>
      <c r="Q3" s="577"/>
      <c r="R3" s="577"/>
    </row>
    <row r="4" spans="1:18" ht="15" customHeight="1">
      <c r="A4" s="374"/>
      <c r="B4" s="374"/>
      <c r="C4" s="374"/>
      <c r="D4" s="374"/>
      <c r="E4" s="374"/>
      <c r="F4" s="374"/>
      <c r="G4" s="374"/>
      <c r="H4" s="577" t="s">
        <v>731</v>
      </c>
      <c r="I4" s="577"/>
      <c r="J4" s="577"/>
      <c r="K4" s="577"/>
      <c r="L4" s="577"/>
      <c r="M4" s="577"/>
      <c r="N4" s="577"/>
      <c r="O4" s="577"/>
      <c r="P4" s="577"/>
      <c r="Q4" s="577"/>
      <c r="R4" s="577"/>
    </row>
    <row r="5" spans="1:18" ht="15" customHeight="1">
      <c r="A5" s="374"/>
      <c r="B5" s="374"/>
      <c r="C5" s="374"/>
      <c r="D5" s="374"/>
      <c r="E5" s="374"/>
      <c r="F5" s="374"/>
      <c r="G5" s="374"/>
      <c r="H5" s="577" t="s">
        <v>730</v>
      </c>
      <c r="I5" s="577"/>
      <c r="J5" s="577"/>
      <c r="K5" s="577"/>
      <c r="L5" s="577"/>
      <c r="M5" s="577"/>
      <c r="N5" s="577"/>
      <c r="O5" s="577"/>
      <c r="P5" s="577"/>
      <c r="Q5" s="577"/>
      <c r="R5" s="577"/>
    </row>
    <row r="6" spans="1:18" ht="15" customHeight="1">
      <c r="A6" s="374"/>
      <c r="B6" s="374"/>
      <c r="C6" s="374"/>
      <c r="D6" s="374"/>
      <c r="E6" s="374"/>
      <c r="F6" s="374"/>
      <c r="G6" s="374"/>
      <c r="H6" s="577" t="s">
        <v>729</v>
      </c>
      <c r="I6" s="577"/>
      <c r="J6" s="577"/>
      <c r="K6" s="577"/>
      <c r="L6" s="577"/>
      <c r="M6" s="577"/>
      <c r="N6" s="577"/>
      <c r="O6" s="577"/>
      <c r="P6" s="577"/>
      <c r="Q6" s="577"/>
      <c r="R6" s="577"/>
    </row>
    <row r="7" spans="1:18" ht="15" customHeight="1">
      <c r="A7" s="374"/>
      <c r="B7" s="374"/>
      <c r="C7" s="374"/>
      <c r="D7" s="374"/>
      <c r="E7" s="374"/>
      <c r="F7" s="374"/>
      <c r="G7" s="374"/>
      <c r="H7" s="577" t="s">
        <v>728</v>
      </c>
      <c r="I7" s="577"/>
      <c r="J7" s="577"/>
      <c r="K7" s="577"/>
      <c r="L7" s="577"/>
      <c r="M7" s="577"/>
      <c r="N7" s="577"/>
      <c r="O7" s="577"/>
      <c r="P7" s="577"/>
      <c r="Q7" s="577"/>
      <c r="R7" s="577"/>
    </row>
    <row r="8" spans="1:18" ht="15" customHeight="1">
      <c r="A8" s="374"/>
      <c r="B8" s="374"/>
      <c r="C8" s="374"/>
      <c r="D8" s="374"/>
      <c r="E8" s="374"/>
      <c r="F8" s="374"/>
      <c r="G8" s="374"/>
      <c r="H8" s="577" t="s">
        <v>727</v>
      </c>
      <c r="I8" s="577"/>
      <c r="J8" s="577"/>
      <c r="K8" s="577"/>
      <c r="L8" s="577"/>
      <c r="M8" s="577"/>
      <c r="N8" s="577"/>
      <c r="O8" s="577"/>
      <c r="P8" s="577"/>
      <c r="Q8" s="577"/>
      <c r="R8" s="577"/>
    </row>
    <row r="9" spans="1:18" ht="15" customHeight="1" thickBot="1">
      <c r="A9" s="374"/>
      <c r="B9" s="374"/>
      <c r="C9" s="374"/>
      <c r="D9" s="374"/>
      <c r="E9" s="374"/>
      <c r="F9" s="374"/>
      <c r="G9" s="374"/>
      <c r="H9" s="577"/>
      <c r="I9" s="577"/>
      <c r="J9" s="577"/>
      <c r="K9" s="577"/>
      <c r="L9" s="577"/>
      <c r="M9" s="577"/>
      <c r="N9" s="577"/>
      <c r="O9" s="577"/>
      <c r="P9" s="577"/>
      <c r="Q9" s="577"/>
      <c r="R9" s="577"/>
    </row>
    <row r="10" spans="1:18" ht="16.5" customHeight="1">
      <c r="A10" s="581" t="s">
        <v>726</v>
      </c>
      <c r="B10" s="582"/>
      <c r="C10" s="566" t="s">
        <v>723</v>
      </c>
      <c r="D10" s="569" t="s">
        <v>725</v>
      </c>
      <c r="E10" s="569"/>
      <c r="F10" s="569"/>
      <c r="G10" s="570"/>
      <c r="H10" s="566" t="s">
        <v>723</v>
      </c>
      <c r="I10" s="559" t="s">
        <v>724</v>
      </c>
      <c r="J10" s="560"/>
      <c r="K10" s="566" t="s">
        <v>723</v>
      </c>
      <c r="L10" s="569" t="s">
        <v>722</v>
      </c>
      <c r="M10" s="569"/>
      <c r="N10" s="569"/>
      <c r="O10" s="571"/>
      <c r="P10" s="566" t="s">
        <v>721</v>
      </c>
      <c r="Q10" s="559" t="s">
        <v>720</v>
      </c>
      <c r="R10" s="560"/>
    </row>
    <row r="11" spans="1:18">
      <c r="A11" s="583"/>
      <c r="B11" s="584"/>
      <c r="C11" s="567"/>
      <c r="D11" s="563" t="s">
        <v>719</v>
      </c>
      <c r="E11" s="563"/>
      <c r="F11" s="563" t="s">
        <v>718</v>
      </c>
      <c r="G11" s="564"/>
      <c r="H11" s="567"/>
      <c r="I11" s="561"/>
      <c r="J11" s="562"/>
      <c r="K11" s="567"/>
      <c r="L11" s="563" t="s">
        <v>719</v>
      </c>
      <c r="M11" s="563"/>
      <c r="N11" s="563" t="s">
        <v>718</v>
      </c>
      <c r="O11" s="565"/>
      <c r="P11" s="567"/>
      <c r="Q11" s="561"/>
      <c r="R11" s="562"/>
    </row>
    <row r="12" spans="1:18" ht="16.8" thickBot="1">
      <c r="A12" s="585"/>
      <c r="B12" s="586"/>
      <c r="C12" s="568"/>
      <c r="D12" s="373" t="s">
        <v>717</v>
      </c>
      <c r="E12" s="373" t="s">
        <v>716</v>
      </c>
      <c r="F12" s="373" t="s">
        <v>717</v>
      </c>
      <c r="G12" s="372" t="s">
        <v>716</v>
      </c>
      <c r="H12" s="568"/>
      <c r="I12" s="373" t="s">
        <v>717</v>
      </c>
      <c r="J12" s="373" t="s">
        <v>716</v>
      </c>
      <c r="K12" s="568"/>
      <c r="L12" s="373" t="s">
        <v>717</v>
      </c>
      <c r="M12" s="373" t="s">
        <v>716</v>
      </c>
      <c r="N12" s="373" t="s">
        <v>717</v>
      </c>
      <c r="O12" s="372" t="s">
        <v>716</v>
      </c>
      <c r="P12" s="572"/>
      <c r="Q12" s="371" t="s">
        <v>717</v>
      </c>
      <c r="R12" s="370" t="s">
        <v>716</v>
      </c>
    </row>
    <row r="13" spans="1:18" ht="24.9" customHeight="1">
      <c r="A13" s="553" t="s">
        <v>715</v>
      </c>
      <c r="B13" s="550" t="s">
        <v>714</v>
      </c>
      <c r="C13" s="369" t="s">
        <v>713</v>
      </c>
      <c r="D13" s="368">
        <v>2</v>
      </c>
      <c r="E13" s="368">
        <v>2</v>
      </c>
      <c r="F13" s="368"/>
      <c r="G13" s="368"/>
      <c r="H13" s="367"/>
      <c r="I13" s="362"/>
      <c r="J13" s="361"/>
      <c r="K13" s="366" t="s">
        <v>712</v>
      </c>
      <c r="L13" s="365">
        <v>2</v>
      </c>
      <c r="M13" s="365">
        <v>2</v>
      </c>
      <c r="N13" s="365"/>
      <c r="O13" s="364"/>
      <c r="P13" s="363"/>
      <c r="Q13" s="362"/>
      <c r="R13" s="361"/>
    </row>
    <row r="14" spans="1:18" ht="24.9" customHeight="1">
      <c r="A14" s="554"/>
      <c r="B14" s="551"/>
      <c r="C14" s="360" t="s">
        <v>711</v>
      </c>
      <c r="D14" s="359"/>
      <c r="E14" s="359"/>
      <c r="F14" s="358">
        <v>2</v>
      </c>
      <c r="G14" s="357">
        <v>2</v>
      </c>
      <c r="H14" s="356"/>
      <c r="I14" s="300"/>
      <c r="J14" s="299"/>
      <c r="K14" s="355" t="s">
        <v>710</v>
      </c>
      <c r="L14" s="354"/>
      <c r="M14" s="354"/>
      <c r="N14" s="354">
        <v>2</v>
      </c>
      <c r="O14" s="353">
        <v>2</v>
      </c>
      <c r="P14" s="352"/>
      <c r="Q14" s="300"/>
      <c r="R14" s="299"/>
    </row>
    <row r="15" spans="1:18" ht="24.9" customHeight="1" thickBot="1">
      <c r="A15" s="554"/>
      <c r="B15" s="552"/>
      <c r="C15" s="296" t="s">
        <v>709</v>
      </c>
      <c r="D15" s="327">
        <f>SUM(D13:D14)</f>
        <v>2</v>
      </c>
      <c r="E15" s="327">
        <f>SUM(E13:E14)</f>
        <v>2</v>
      </c>
      <c r="F15" s="327">
        <f>SUM(F13:F14)</f>
        <v>2</v>
      </c>
      <c r="G15" s="351">
        <f>SUM(G13:G14)</f>
        <v>2</v>
      </c>
      <c r="H15" s="296" t="s">
        <v>709</v>
      </c>
      <c r="I15" s="327">
        <f>SUM(I13:I14)</f>
        <v>0</v>
      </c>
      <c r="J15" s="327">
        <f>SUM(J13:J14)</f>
        <v>0</v>
      </c>
      <c r="K15" s="296" t="s">
        <v>709</v>
      </c>
      <c r="L15" s="327">
        <f>SUM(L13:L14)</f>
        <v>2</v>
      </c>
      <c r="M15" s="327">
        <f>SUM(M13:M14)</f>
        <v>2</v>
      </c>
      <c r="N15" s="327">
        <f>SUM(N13:N14)</f>
        <v>2</v>
      </c>
      <c r="O15" s="326">
        <f>SUM(O13:O14)</f>
        <v>2</v>
      </c>
      <c r="P15" s="296" t="s">
        <v>709</v>
      </c>
      <c r="Q15" s="327">
        <f>SUM(Q13:Q14)</f>
        <v>0</v>
      </c>
      <c r="R15" s="326">
        <f>SUM(R13:R14)</f>
        <v>0</v>
      </c>
    </row>
    <row r="16" spans="1:18" ht="24.9" customHeight="1">
      <c r="A16" s="554"/>
      <c r="B16" s="550" t="s">
        <v>701</v>
      </c>
      <c r="C16" s="332" t="s">
        <v>708</v>
      </c>
      <c r="D16" s="303">
        <v>4</v>
      </c>
      <c r="E16" s="303">
        <v>4</v>
      </c>
      <c r="F16" s="334"/>
      <c r="G16" s="333"/>
      <c r="H16" s="301" t="s">
        <v>707</v>
      </c>
      <c r="I16" s="300">
        <v>1</v>
      </c>
      <c r="J16" s="305">
        <v>1</v>
      </c>
      <c r="K16" s="350" t="s">
        <v>706</v>
      </c>
      <c r="L16" s="303">
        <v>3</v>
      </c>
      <c r="M16" s="303">
        <v>3</v>
      </c>
      <c r="N16" s="334"/>
      <c r="O16" s="333"/>
      <c r="P16" s="343"/>
      <c r="Q16" s="300"/>
      <c r="R16" s="299"/>
    </row>
    <row r="17" spans="1:18" ht="24.9" customHeight="1">
      <c r="A17" s="554"/>
      <c r="B17" s="551"/>
      <c r="C17" s="349" t="s">
        <v>705</v>
      </c>
      <c r="D17" s="303">
        <v>2</v>
      </c>
      <c r="E17" s="303">
        <v>2</v>
      </c>
      <c r="F17" s="303"/>
      <c r="G17" s="302"/>
      <c r="H17" s="301"/>
      <c r="I17" s="300"/>
      <c r="J17" s="305"/>
      <c r="K17" s="348" t="s">
        <v>704</v>
      </c>
      <c r="L17" s="303"/>
      <c r="M17" s="303"/>
      <c r="N17" s="303">
        <v>2</v>
      </c>
      <c r="O17" s="302">
        <v>2</v>
      </c>
      <c r="P17" s="301"/>
      <c r="Q17" s="300"/>
      <c r="R17" s="299"/>
    </row>
    <row r="18" spans="1:18" ht="24.9" customHeight="1">
      <c r="A18" s="554"/>
      <c r="B18" s="551"/>
      <c r="C18" s="347" t="s">
        <v>703</v>
      </c>
      <c r="D18" s="303"/>
      <c r="E18" s="303"/>
      <c r="F18" s="303">
        <v>4</v>
      </c>
      <c r="G18" s="302">
        <v>4</v>
      </c>
      <c r="H18" s="344"/>
      <c r="I18" s="300"/>
      <c r="J18" s="305"/>
      <c r="K18" s="343"/>
      <c r="L18" s="342"/>
      <c r="M18" s="342"/>
      <c r="N18" s="346"/>
      <c r="O18" s="345"/>
      <c r="P18" s="343"/>
      <c r="Q18" s="300"/>
      <c r="R18" s="299"/>
    </row>
    <row r="19" spans="1:18" ht="24.9" customHeight="1">
      <c r="A19" s="554"/>
      <c r="B19" s="551"/>
      <c r="C19" s="344"/>
      <c r="D19" s="303"/>
      <c r="E19" s="303"/>
      <c r="F19" s="303"/>
      <c r="G19" s="306"/>
      <c r="H19" s="301"/>
      <c r="I19" s="300"/>
      <c r="J19" s="305"/>
      <c r="K19" s="343"/>
      <c r="L19" s="342"/>
      <c r="M19" s="342"/>
      <c r="N19" s="342"/>
      <c r="O19" s="341"/>
      <c r="P19" s="301"/>
      <c r="Q19" s="300"/>
      <c r="R19" s="299"/>
    </row>
    <row r="20" spans="1:18" ht="24.9" customHeight="1" thickBot="1">
      <c r="A20" s="555"/>
      <c r="B20" s="552"/>
      <c r="C20" s="340" t="s">
        <v>670</v>
      </c>
      <c r="D20" s="339">
        <f>SUM(D16:D19)</f>
        <v>6</v>
      </c>
      <c r="E20" s="339">
        <f>SUM(E16:E19)</f>
        <v>6</v>
      </c>
      <c r="F20" s="339">
        <f>SUM(F16:F19)</f>
        <v>4</v>
      </c>
      <c r="G20" s="338">
        <f>SUM(G16:G19)</f>
        <v>4</v>
      </c>
      <c r="H20" s="296" t="s">
        <v>670</v>
      </c>
      <c r="I20" s="327">
        <f>SUM(I16:I19)</f>
        <v>1</v>
      </c>
      <c r="J20" s="327">
        <f>SUM(J16:J19)</f>
        <v>1</v>
      </c>
      <c r="K20" s="297" t="s">
        <v>670</v>
      </c>
      <c r="L20" s="295">
        <f>SUM(L16:L19)</f>
        <v>3</v>
      </c>
      <c r="M20" s="295">
        <f>SUM(M16:M19)</f>
        <v>3</v>
      </c>
      <c r="N20" s="295">
        <f>SUM(N16:N19)</f>
        <v>2</v>
      </c>
      <c r="O20" s="294">
        <f>SUM(O16:O19)</f>
        <v>2</v>
      </c>
      <c r="P20" s="296" t="s">
        <v>670</v>
      </c>
      <c r="Q20" s="327">
        <f>SUM(Q16:Q19)</f>
        <v>0</v>
      </c>
      <c r="R20" s="326">
        <f>SUM(R16:R19)</f>
        <v>0</v>
      </c>
    </row>
    <row r="21" spans="1:18" ht="24.9" customHeight="1">
      <c r="A21" s="553" t="s">
        <v>702</v>
      </c>
      <c r="B21" s="589" t="s">
        <v>701</v>
      </c>
      <c r="C21" s="422" t="s">
        <v>700</v>
      </c>
      <c r="D21" s="337">
        <v>2</v>
      </c>
      <c r="E21" s="337">
        <v>2</v>
      </c>
      <c r="F21" s="334"/>
      <c r="G21" s="333"/>
      <c r="H21" s="336" t="s">
        <v>699</v>
      </c>
      <c r="I21" s="303">
        <v>3</v>
      </c>
      <c r="J21" s="303">
        <v>3</v>
      </c>
      <c r="K21" s="315" t="s">
        <v>698</v>
      </c>
      <c r="L21" s="303">
        <v>3</v>
      </c>
      <c r="M21" s="303">
        <v>3</v>
      </c>
      <c r="N21" s="303"/>
      <c r="O21" s="302"/>
      <c r="P21" s="335"/>
      <c r="Q21" s="334"/>
      <c r="R21" s="333"/>
    </row>
    <row r="22" spans="1:18" ht="24.9" customHeight="1">
      <c r="A22" s="554"/>
      <c r="B22" s="590"/>
      <c r="C22" s="307" t="s">
        <v>697</v>
      </c>
      <c r="D22" s="303"/>
      <c r="E22" s="303"/>
      <c r="F22" s="303">
        <v>2</v>
      </c>
      <c r="G22" s="302">
        <v>2</v>
      </c>
      <c r="H22" s="332"/>
      <c r="I22" s="303"/>
      <c r="J22" s="306"/>
      <c r="K22" s="307" t="s">
        <v>696</v>
      </c>
      <c r="L22" s="303">
        <v>2</v>
      </c>
      <c r="M22" s="303">
        <v>2</v>
      </c>
      <c r="N22" s="303"/>
      <c r="O22" s="302"/>
      <c r="P22" s="307"/>
      <c r="Q22" s="303"/>
      <c r="R22" s="302"/>
    </row>
    <row r="23" spans="1:18" ht="24.9" customHeight="1">
      <c r="A23" s="554"/>
      <c r="B23" s="590"/>
      <c r="C23" s="421" t="s">
        <v>695</v>
      </c>
      <c r="D23" s="331"/>
      <c r="E23" s="331"/>
      <c r="F23" s="303">
        <v>2</v>
      </c>
      <c r="G23" s="302">
        <v>2</v>
      </c>
      <c r="H23" s="330"/>
      <c r="I23" s="300"/>
      <c r="J23" s="300"/>
      <c r="K23" s="307" t="s">
        <v>694</v>
      </c>
      <c r="L23" s="303"/>
      <c r="M23" s="303"/>
      <c r="N23" s="303">
        <v>2</v>
      </c>
      <c r="O23" s="302">
        <v>2</v>
      </c>
      <c r="P23" s="329"/>
      <c r="Q23" s="300"/>
      <c r="R23" s="299"/>
    </row>
    <row r="24" spans="1:18" ht="24.9" customHeight="1">
      <c r="A24" s="554"/>
      <c r="B24" s="590"/>
      <c r="C24" s="307"/>
      <c r="D24" s="331"/>
      <c r="E24" s="331"/>
      <c r="F24" s="303"/>
      <c r="G24" s="302"/>
      <c r="H24" s="330"/>
      <c r="I24" s="300"/>
      <c r="J24" s="300"/>
      <c r="K24" s="307"/>
      <c r="L24" s="303"/>
      <c r="M24" s="303"/>
      <c r="N24" s="303"/>
      <c r="O24" s="302"/>
      <c r="P24" s="329"/>
      <c r="Q24" s="300"/>
      <c r="R24" s="299"/>
    </row>
    <row r="25" spans="1:18" ht="24.9" customHeight="1" thickBot="1">
      <c r="A25" s="555"/>
      <c r="B25" s="591"/>
      <c r="C25" s="297" t="s">
        <v>670</v>
      </c>
      <c r="D25" s="295">
        <f>SUM(D21:D24)</f>
        <v>2</v>
      </c>
      <c r="E25" s="295">
        <f>SUM(E21:E24)</f>
        <v>2</v>
      </c>
      <c r="F25" s="295">
        <f>SUM(F21:F24)</f>
        <v>4</v>
      </c>
      <c r="G25" s="294">
        <f>SUM(G21:G24)</f>
        <v>4</v>
      </c>
      <c r="H25" s="328" t="s">
        <v>670</v>
      </c>
      <c r="I25" s="327">
        <f>SUM(I21:I24)</f>
        <v>3</v>
      </c>
      <c r="J25" s="327">
        <f>SUM(J21:J24)</f>
        <v>3</v>
      </c>
      <c r="K25" s="297" t="s">
        <v>670</v>
      </c>
      <c r="L25" s="295">
        <f>SUM(L21:L24)</f>
        <v>5</v>
      </c>
      <c r="M25" s="295">
        <f>SUM(M21:M24)</f>
        <v>5</v>
      </c>
      <c r="N25" s="295">
        <f>SUM(N21:N24)</f>
        <v>2</v>
      </c>
      <c r="O25" s="294">
        <f>SUM(O21:O24)</f>
        <v>2</v>
      </c>
      <c r="P25" s="296" t="s">
        <v>670</v>
      </c>
      <c r="Q25" s="327">
        <f>SUM(Q21:Q24)</f>
        <v>0</v>
      </c>
      <c r="R25" s="326">
        <f>SUM(R21:R24)</f>
        <v>0</v>
      </c>
    </row>
    <row r="26" spans="1:18" ht="24.9" customHeight="1">
      <c r="A26" s="592" t="s">
        <v>693</v>
      </c>
      <c r="B26" s="550" t="s">
        <v>690</v>
      </c>
      <c r="C26" s="325" t="s">
        <v>692</v>
      </c>
      <c r="D26" s="324">
        <v>6</v>
      </c>
      <c r="E26" s="324">
        <v>6</v>
      </c>
      <c r="F26" s="324"/>
      <c r="G26" s="323"/>
      <c r="H26" s="322" t="s">
        <v>690</v>
      </c>
      <c r="I26" s="321">
        <v>4</v>
      </c>
      <c r="J26" s="321">
        <v>4</v>
      </c>
      <c r="K26" s="322" t="s">
        <v>691</v>
      </c>
      <c r="L26" s="321">
        <v>6</v>
      </c>
      <c r="M26" s="321">
        <v>6</v>
      </c>
      <c r="N26" s="321"/>
      <c r="O26" s="320"/>
      <c r="P26" s="322" t="s">
        <v>690</v>
      </c>
      <c r="Q26" s="321">
        <v>0</v>
      </c>
      <c r="R26" s="320">
        <v>0</v>
      </c>
    </row>
    <row r="27" spans="1:18" ht="24.9" customHeight="1">
      <c r="A27" s="593"/>
      <c r="B27" s="551"/>
      <c r="C27" s="556" t="s">
        <v>689</v>
      </c>
      <c r="D27" s="557"/>
      <c r="E27" s="557"/>
      <c r="F27" s="557"/>
      <c r="G27" s="558"/>
      <c r="H27" s="556" t="s">
        <v>688</v>
      </c>
      <c r="I27" s="557"/>
      <c r="J27" s="557"/>
      <c r="K27" s="556" t="s">
        <v>687</v>
      </c>
      <c r="L27" s="557"/>
      <c r="M27" s="557"/>
      <c r="N27" s="557"/>
      <c r="O27" s="558"/>
      <c r="P27" s="556" t="s">
        <v>686</v>
      </c>
      <c r="Q27" s="557"/>
      <c r="R27" s="558"/>
    </row>
    <row r="28" spans="1:18" ht="24.9" customHeight="1">
      <c r="A28" s="593"/>
      <c r="B28" s="551"/>
      <c r="C28" s="318" t="s">
        <v>685</v>
      </c>
      <c r="D28" s="317"/>
      <c r="E28" s="317"/>
      <c r="F28" s="317">
        <v>6</v>
      </c>
      <c r="G28" s="319">
        <v>6</v>
      </c>
      <c r="H28" s="318"/>
      <c r="I28" s="317"/>
      <c r="J28" s="317"/>
      <c r="K28" s="318" t="s">
        <v>685</v>
      </c>
      <c r="L28" s="317"/>
      <c r="M28" s="317"/>
      <c r="N28" s="317">
        <v>10</v>
      </c>
      <c r="O28" s="316">
        <v>10</v>
      </c>
      <c r="P28" s="318"/>
      <c r="Q28" s="317"/>
      <c r="R28" s="316"/>
    </row>
    <row r="29" spans="1:18" ht="24.9" customHeight="1" thickBot="1">
      <c r="A29" s="593"/>
      <c r="B29" s="551"/>
      <c r="C29" s="573" t="s">
        <v>684</v>
      </c>
      <c r="D29" s="574"/>
      <c r="E29" s="574"/>
      <c r="F29" s="574"/>
      <c r="G29" s="575"/>
      <c r="H29" s="578"/>
      <c r="I29" s="579"/>
      <c r="J29" s="579"/>
      <c r="K29" s="573" t="s">
        <v>683</v>
      </c>
      <c r="L29" s="574"/>
      <c r="M29" s="574"/>
      <c r="N29" s="574"/>
      <c r="O29" s="575"/>
      <c r="P29" s="578"/>
      <c r="Q29" s="579"/>
      <c r="R29" s="580"/>
    </row>
    <row r="30" spans="1:18" ht="24.9" customHeight="1">
      <c r="A30" s="593"/>
      <c r="B30" s="551"/>
      <c r="C30" s="423" t="s">
        <v>682</v>
      </c>
      <c r="D30" s="424">
        <v>2</v>
      </c>
      <c r="E30" s="424">
        <v>2</v>
      </c>
      <c r="F30" s="424"/>
      <c r="G30" s="425"/>
      <c r="H30" s="307" t="s">
        <v>681</v>
      </c>
      <c r="I30" s="314">
        <v>2</v>
      </c>
      <c r="J30" s="314">
        <v>2</v>
      </c>
      <c r="K30" s="315" t="s">
        <v>680</v>
      </c>
      <c r="L30" s="314">
        <v>2</v>
      </c>
      <c r="M30" s="314">
        <v>2</v>
      </c>
      <c r="N30" s="314"/>
      <c r="O30" s="313"/>
      <c r="P30" s="307"/>
      <c r="Q30" s="314"/>
      <c r="R30" s="313"/>
    </row>
    <row r="31" spans="1:18" ht="24.9" customHeight="1">
      <c r="A31" s="593"/>
      <c r="B31" s="551"/>
      <c r="C31" s="421" t="s">
        <v>679</v>
      </c>
      <c r="D31" s="426">
        <v>4</v>
      </c>
      <c r="E31" s="426">
        <v>4</v>
      </c>
      <c r="F31" s="426"/>
      <c r="G31" s="427"/>
      <c r="H31" s="307" t="s">
        <v>678</v>
      </c>
      <c r="I31" s="311">
        <v>2</v>
      </c>
      <c r="J31" s="312">
        <v>2</v>
      </c>
      <c r="K31" s="307" t="s">
        <v>677</v>
      </c>
      <c r="L31" s="311">
        <v>4</v>
      </c>
      <c r="M31" s="311">
        <v>4</v>
      </c>
      <c r="N31" s="311"/>
      <c r="O31" s="310"/>
      <c r="P31" s="307"/>
      <c r="Q31" s="311"/>
      <c r="R31" s="310"/>
    </row>
    <row r="32" spans="1:18" ht="24.9" customHeight="1">
      <c r="A32" s="593"/>
      <c r="B32" s="551"/>
      <c r="C32" s="428" t="s">
        <v>676</v>
      </c>
      <c r="D32" s="429"/>
      <c r="E32" s="429"/>
      <c r="F32" s="429">
        <v>4</v>
      </c>
      <c r="G32" s="430">
        <v>4</v>
      </c>
      <c r="H32" s="301"/>
      <c r="I32" s="300"/>
      <c r="J32" s="305"/>
      <c r="K32" s="307" t="s">
        <v>675</v>
      </c>
      <c r="L32" s="303"/>
      <c r="M32" s="303"/>
      <c r="N32" s="303">
        <v>4</v>
      </c>
      <c r="O32" s="302">
        <v>4</v>
      </c>
      <c r="P32" s="301"/>
      <c r="Q32" s="308"/>
      <c r="R32" s="299"/>
    </row>
    <row r="33" spans="1:18" ht="24.9" customHeight="1">
      <c r="A33" s="593"/>
      <c r="B33" s="551"/>
      <c r="C33" s="309" t="s">
        <v>674</v>
      </c>
      <c r="D33" s="303"/>
      <c r="E33" s="303"/>
      <c r="F33" s="303">
        <v>2</v>
      </c>
      <c r="G33" s="302">
        <v>2</v>
      </c>
      <c r="H33" s="301"/>
      <c r="I33" s="300"/>
      <c r="J33" s="305"/>
      <c r="K33" s="308" t="s">
        <v>673</v>
      </c>
      <c r="L33" s="303"/>
      <c r="M33" s="303"/>
      <c r="N33" s="303">
        <v>4</v>
      </c>
      <c r="O33" s="302">
        <v>4</v>
      </c>
      <c r="P33" s="301"/>
      <c r="Q33" s="300"/>
      <c r="R33" s="299"/>
    </row>
    <row r="34" spans="1:18" ht="24.9" customHeight="1">
      <c r="A34" s="593"/>
      <c r="B34" s="551"/>
      <c r="C34" s="307"/>
      <c r="D34" s="303"/>
      <c r="E34" s="303"/>
      <c r="F34" s="303"/>
      <c r="G34" s="306"/>
      <c r="H34" s="301"/>
      <c r="I34" s="300"/>
      <c r="J34" s="305"/>
      <c r="K34" s="421" t="s">
        <v>672</v>
      </c>
      <c r="L34" s="304"/>
      <c r="M34" s="304"/>
      <c r="N34" s="303">
        <v>2</v>
      </c>
      <c r="O34" s="302">
        <v>2</v>
      </c>
      <c r="P34" s="301"/>
      <c r="Q34" s="300"/>
      <c r="R34" s="299"/>
    </row>
    <row r="35" spans="1:18" ht="24.9" customHeight="1" thickBot="1">
      <c r="A35" s="594"/>
      <c r="B35" s="552"/>
      <c r="C35" s="298" t="s">
        <v>671</v>
      </c>
      <c r="D35" s="295">
        <f>SUM(D30+D31+D32+D33+D34)</f>
        <v>6</v>
      </c>
      <c r="E35" s="295">
        <f>SUM(E30+E31+E32+E33+E34)</f>
        <v>6</v>
      </c>
      <c r="F35" s="295">
        <f>SUM(F30+F31+F32+F33+F34)</f>
        <v>6</v>
      </c>
      <c r="G35" s="295">
        <f>SUM(G30+G31+G32+G33+G34)</f>
        <v>6</v>
      </c>
      <c r="H35" s="296" t="s">
        <v>670</v>
      </c>
      <c r="I35" s="295">
        <f>SUM(I30+I31+I32+I33+I34)</f>
        <v>4</v>
      </c>
      <c r="J35" s="295">
        <f>SUM(J30+J31+J32+J33+J34)</f>
        <v>4</v>
      </c>
      <c r="K35" s="297" t="s">
        <v>670</v>
      </c>
      <c r="L35" s="295">
        <f>SUM(L30:L34)</f>
        <v>6</v>
      </c>
      <c r="M35" s="295">
        <f>SUM(M30:M34)</f>
        <v>6</v>
      </c>
      <c r="N35" s="295">
        <f>SUM(N30:N34)</f>
        <v>10</v>
      </c>
      <c r="O35" s="295">
        <f>SUM(O30:O34)</f>
        <v>10</v>
      </c>
      <c r="P35" s="296" t="s">
        <v>670</v>
      </c>
      <c r="Q35" s="295">
        <f>SUM(Q30+Q31+Q32+Q33+Q34)</f>
        <v>0</v>
      </c>
      <c r="R35" s="294">
        <f>SUM(R30+R31+R32+R33+R34)</f>
        <v>0</v>
      </c>
    </row>
    <row r="36" spans="1:18" ht="16.8" thickBot="1">
      <c r="A36" s="587" t="s">
        <v>669</v>
      </c>
      <c r="B36" s="588"/>
      <c r="C36" s="588"/>
      <c r="D36" s="291">
        <f>SUM(D15,D20,D25,D35)</f>
        <v>16</v>
      </c>
      <c r="E36" s="291">
        <f>SUM(E15,E20,E25,E35)</f>
        <v>16</v>
      </c>
      <c r="F36" s="291">
        <f>SUM(F15,F20,F25,F35)</f>
        <v>16</v>
      </c>
      <c r="G36" s="293">
        <f>SUM(G15,G20,G25,G35)</f>
        <v>16</v>
      </c>
      <c r="H36" s="292"/>
      <c r="I36" s="291">
        <f>SUM(I15,I20,I25,I35)</f>
        <v>8</v>
      </c>
      <c r="J36" s="291">
        <f>SUM(J15,J20,J25,J35)</f>
        <v>8</v>
      </c>
      <c r="K36" s="292"/>
      <c r="L36" s="291">
        <f>SUM(L15,L20,L25,L35)</f>
        <v>16</v>
      </c>
      <c r="M36" s="291">
        <f>SUM(M15,M20,M25,M35)</f>
        <v>16</v>
      </c>
      <c r="N36" s="291">
        <f>SUM(N15,N20,N25,N35)</f>
        <v>16</v>
      </c>
      <c r="O36" s="293">
        <f>SUM(O15,O20,O25,O35)</f>
        <v>16</v>
      </c>
      <c r="P36" s="292"/>
      <c r="Q36" s="291">
        <f>SUM(Q15,Q20,Q25,Q35)</f>
        <v>0</v>
      </c>
      <c r="R36" s="290">
        <f>SUM(R15,R20,R25,R35)</f>
        <v>0</v>
      </c>
    </row>
    <row r="37" spans="1:18">
      <c r="A37" s="285"/>
      <c r="B37" s="285"/>
      <c r="C37" s="285"/>
      <c r="D37" s="288"/>
      <c r="E37" s="288"/>
      <c r="F37" s="288"/>
      <c r="G37" s="288"/>
      <c r="H37" s="285"/>
      <c r="I37" s="287"/>
      <c r="J37" s="287"/>
      <c r="K37" s="286" t="s">
        <v>668</v>
      </c>
      <c r="L37" s="286"/>
      <c r="M37" s="286"/>
      <c r="N37" s="286"/>
      <c r="O37" s="286"/>
      <c r="P37" s="285"/>
      <c r="Q37" s="285"/>
      <c r="R37" s="285"/>
    </row>
    <row r="38" spans="1:18">
      <c r="A38" s="289" t="s">
        <v>667</v>
      </c>
      <c r="B38" s="289"/>
      <c r="C38" s="289"/>
      <c r="D38" s="289"/>
      <c r="E38" s="289"/>
      <c r="F38" s="289"/>
      <c r="G38" s="288"/>
      <c r="H38" s="285"/>
      <c r="I38" s="287"/>
      <c r="J38" s="287"/>
      <c r="K38" s="286" t="s">
        <v>666</v>
      </c>
      <c r="L38" s="286"/>
      <c r="M38" s="286"/>
      <c r="N38" s="286"/>
      <c r="O38" s="286"/>
      <c r="P38" s="285"/>
      <c r="Q38" s="285"/>
      <c r="R38" s="285"/>
    </row>
  </sheetData>
  <mergeCells count="38">
    <mergeCell ref="A36:C36"/>
    <mergeCell ref="B21:B25"/>
    <mergeCell ref="A26:A35"/>
    <mergeCell ref="B26:B35"/>
    <mergeCell ref="C27:G27"/>
    <mergeCell ref="C29:G29"/>
    <mergeCell ref="K29:O29"/>
    <mergeCell ref="A1:R1"/>
    <mergeCell ref="H2:R2"/>
    <mergeCell ref="H3:R3"/>
    <mergeCell ref="H4:R4"/>
    <mergeCell ref="H5:R5"/>
    <mergeCell ref="H9:R9"/>
    <mergeCell ref="H6:R6"/>
    <mergeCell ref="H7:R7"/>
    <mergeCell ref="H8:R8"/>
    <mergeCell ref="P29:R29"/>
    <mergeCell ref="H27:J27"/>
    <mergeCell ref="K27:O27"/>
    <mergeCell ref="H29:J29"/>
    <mergeCell ref="A10:B12"/>
    <mergeCell ref="C10:C12"/>
    <mergeCell ref="Q10:R11"/>
    <mergeCell ref="D11:E11"/>
    <mergeCell ref="F11:G11"/>
    <mergeCell ref="L11:M11"/>
    <mergeCell ref="N11:O11"/>
    <mergeCell ref="K10:K12"/>
    <mergeCell ref="D10:G10"/>
    <mergeCell ref="H10:H12"/>
    <mergeCell ref="I10:J11"/>
    <mergeCell ref="L10:O10"/>
    <mergeCell ref="P10:P12"/>
    <mergeCell ref="B13:B15"/>
    <mergeCell ref="A13:A20"/>
    <mergeCell ref="B16:B20"/>
    <mergeCell ref="A21:A25"/>
    <mergeCell ref="P27:R27"/>
  </mergeCells>
  <phoneticPr fontId="64" type="noConversion"/>
  <pageMargins left="0.17" right="0.17" top="0.42" bottom="0.28000000000000003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41"/>
  <sheetViews>
    <sheetView zoomScale="80" zoomScaleNormal="80" workbookViewId="0">
      <selection activeCell="O18" sqref="O18"/>
    </sheetView>
  </sheetViews>
  <sheetFormatPr defaultColWidth="8.88671875" defaultRowHeight="15"/>
  <cols>
    <col min="1" max="1" width="3.109375" style="376" customWidth="1"/>
    <col min="2" max="2" width="16.44140625" style="375" customWidth="1"/>
    <col min="3" max="3" width="5.88671875" style="375" customWidth="1"/>
    <col min="4" max="4" width="5.6640625" style="375" customWidth="1"/>
    <col min="5" max="5" width="5.88671875" style="375" customWidth="1"/>
    <col min="6" max="6" width="5.6640625" style="375" customWidth="1"/>
    <col min="7" max="7" width="21.44140625" style="375" customWidth="1"/>
    <col min="8" max="8" width="6" style="375" customWidth="1"/>
    <col min="9" max="9" width="6.33203125" style="375" customWidth="1"/>
    <col min="10" max="11" width="6.44140625" style="375" customWidth="1"/>
    <col min="12" max="16384" width="8.88671875" style="375"/>
  </cols>
  <sheetData>
    <row r="1" spans="1:21" s="410" customFormat="1" ht="19.8">
      <c r="A1" s="603" t="s">
        <v>801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</row>
    <row r="2" spans="1:21" s="407" customFormat="1" ht="12.9" customHeight="1">
      <c r="A2" s="600" t="s">
        <v>800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409"/>
      <c r="M2" s="409"/>
      <c r="N2" s="408"/>
      <c r="O2" s="408"/>
      <c r="P2" s="408"/>
      <c r="Q2" s="408"/>
      <c r="R2" s="408"/>
      <c r="S2" s="408"/>
      <c r="T2" s="408"/>
      <c r="U2" s="408"/>
    </row>
    <row r="3" spans="1:21" s="407" customFormat="1" ht="12.9" customHeight="1">
      <c r="A3" s="600" t="s">
        <v>799</v>
      </c>
      <c r="B3" s="600"/>
      <c r="C3" s="600"/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408"/>
      <c r="O3" s="408"/>
      <c r="P3" s="408"/>
      <c r="Q3" s="408"/>
      <c r="R3" s="408"/>
      <c r="S3" s="408"/>
      <c r="T3" s="408"/>
      <c r="U3" s="408"/>
    </row>
    <row r="4" spans="1:21" s="407" customFormat="1" ht="15" customHeight="1">
      <c r="A4" s="600" t="s">
        <v>798</v>
      </c>
      <c r="B4" s="600"/>
      <c r="C4" s="600"/>
      <c r="D4" s="600"/>
      <c r="E4" s="600"/>
      <c r="F4" s="600"/>
      <c r="G4" s="600"/>
      <c r="H4" s="600"/>
      <c r="I4" s="600"/>
      <c r="J4" s="600"/>
      <c r="K4" s="600"/>
      <c r="L4" s="600"/>
      <c r="M4" s="600"/>
      <c r="N4" s="408"/>
      <c r="O4" s="408"/>
      <c r="P4" s="408"/>
      <c r="Q4" s="408"/>
      <c r="R4" s="408"/>
      <c r="S4" s="408"/>
      <c r="T4" s="408"/>
      <c r="U4" s="408"/>
    </row>
    <row r="5" spans="1:21" ht="21.9" customHeight="1">
      <c r="A5" s="605" t="s">
        <v>797</v>
      </c>
      <c r="B5" s="598" t="s">
        <v>796</v>
      </c>
      <c r="C5" s="598"/>
      <c r="D5" s="598"/>
      <c r="E5" s="598"/>
      <c r="F5" s="598"/>
      <c r="G5" s="598" t="s">
        <v>795</v>
      </c>
      <c r="H5" s="598"/>
      <c r="I5" s="598"/>
      <c r="J5" s="598"/>
      <c r="K5" s="598"/>
    </row>
    <row r="6" spans="1:21" ht="21.9" customHeight="1">
      <c r="A6" s="606"/>
      <c r="B6" s="598" t="s">
        <v>793</v>
      </c>
      <c r="C6" s="598" t="s">
        <v>792</v>
      </c>
      <c r="D6" s="598"/>
      <c r="E6" s="598" t="s">
        <v>794</v>
      </c>
      <c r="F6" s="598"/>
      <c r="G6" s="598" t="s">
        <v>793</v>
      </c>
      <c r="H6" s="598" t="s">
        <v>792</v>
      </c>
      <c r="I6" s="598"/>
      <c r="J6" s="598" t="s">
        <v>791</v>
      </c>
      <c r="K6" s="598"/>
    </row>
    <row r="7" spans="1:21" ht="21.9" customHeight="1">
      <c r="A7" s="607"/>
      <c r="B7" s="598"/>
      <c r="C7" s="406" t="s">
        <v>790</v>
      </c>
      <c r="D7" s="406" t="s">
        <v>789</v>
      </c>
      <c r="E7" s="406" t="s">
        <v>790</v>
      </c>
      <c r="F7" s="406" t="s">
        <v>789</v>
      </c>
      <c r="G7" s="598"/>
      <c r="H7" s="406" t="s">
        <v>790</v>
      </c>
      <c r="I7" s="406" t="s">
        <v>789</v>
      </c>
      <c r="J7" s="406" t="s">
        <v>790</v>
      </c>
      <c r="K7" s="406" t="s">
        <v>789</v>
      </c>
    </row>
    <row r="8" spans="1:21" s="381" customFormat="1" ht="21.9" customHeight="1">
      <c r="A8" s="608" t="s">
        <v>788</v>
      </c>
      <c r="B8" s="168" t="s">
        <v>787</v>
      </c>
      <c r="C8" s="281">
        <v>2</v>
      </c>
      <c r="D8" s="281">
        <v>2</v>
      </c>
      <c r="E8" s="281"/>
      <c r="F8" s="282"/>
      <c r="G8" s="405" t="s">
        <v>786</v>
      </c>
      <c r="H8" s="158">
        <v>2</v>
      </c>
      <c r="I8" s="158">
        <v>2</v>
      </c>
      <c r="J8" s="158"/>
      <c r="K8" s="158"/>
    </row>
    <row r="9" spans="1:21" s="381" customFormat="1" ht="21.9" customHeight="1">
      <c r="A9" s="609"/>
      <c r="B9" s="168" t="s">
        <v>785</v>
      </c>
      <c r="C9" s="281"/>
      <c r="D9" s="281"/>
      <c r="E9" s="281">
        <v>2</v>
      </c>
      <c r="F9" s="282">
        <v>2</v>
      </c>
      <c r="G9" s="405" t="s">
        <v>784</v>
      </c>
      <c r="H9" s="158"/>
      <c r="I9" s="158"/>
      <c r="J9" s="158">
        <v>2</v>
      </c>
      <c r="K9" s="158">
        <v>2</v>
      </c>
    </row>
    <row r="10" spans="1:21" s="381" customFormat="1" ht="21.9" customHeight="1">
      <c r="A10" s="609"/>
      <c r="B10" s="281" t="s">
        <v>783</v>
      </c>
      <c r="C10" s="281">
        <f>SUM(C8:C9)</f>
        <v>2</v>
      </c>
      <c r="D10" s="281">
        <f>SUM(D8:D9)</f>
        <v>2</v>
      </c>
      <c r="E10" s="281">
        <f>SUM(E8:E9)</f>
        <v>2</v>
      </c>
      <c r="F10" s="281">
        <f>SUM(F8:F9)</f>
        <v>2</v>
      </c>
      <c r="G10" s="281" t="s">
        <v>34</v>
      </c>
      <c r="H10" s="281">
        <f>SUM(H8:H9)</f>
        <v>2</v>
      </c>
      <c r="I10" s="281">
        <f>SUM(I8:I9)</f>
        <v>2</v>
      </c>
      <c r="J10" s="281">
        <f>SUM(J8:J9)</f>
        <v>2</v>
      </c>
      <c r="K10" s="281">
        <f>SUM(K8:K9)</f>
        <v>2</v>
      </c>
    </row>
    <row r="11" spans="1:21" s="381" customFormat="1" ht="21.9" customHeight="1">
      <c r="A11" s="609"/>
      <c r="B11" s="252" t="s">
        <v>104</v>
      </c>
      <c r="C11" s="610">
        <f>C10+E10+H10+J10</f>
        <v>8</v>
      </c>
      <c r="D11" s="610"/>
      <c r="E11" s="610"/>
      <c r="F11" s="610"/>
      <c r="G11" s="610"/>
      <c r="H11" s="610"/>
      <c r="I11" s="610"/>
      <c r="J11" s="610"/>
      <c r="K11" s="610"/>
    </row>
    <row r="12" spans="1:21" ht="21.9" customHeight="1">
      <c r="A12" s="611" t="s">
        <v>782</v>
      </c>
      <c r="B12" s="404" t="s">
        <v>781</v>
      </c>
      <c r="C12" s="393">
        <v>2</v>
      </c>
      <c r="D12" s="393">
        <v>2</v>
      </c>
      <c r="E12" s="404"/>
      <c r="F12" s="404"/>
      <c r="G12" s="392" t="s">
        <v>780</v>
      </c>
      <c r="H12" s="393">
        <v>3</v>
      </c>
      <c r="I12" s="393">
        <v>3</v>
      </c>
      <c r="J12" s="393"/>
      <c r="K12" s="393"/>
    </row>
    <row r="13" spans="1:21" ht="21.9" customHeight="1">
      <c r="A13" s="611"/>
      <c r="B13" s="404" t="s">
        <v>779</v>
      </c>
      <c r="C13" s="393">
        <v>2</v>
      </c>
      <c r="D13" s="393">
        <v>2</v>
      </c>
      <c r="E13" s="404"/>
      <c r="F13" s="404"/>
      <c r="G13" s="396" t="s">
        <v>778</v>
      </c>
      <c r="H13" s="393">
        <v>2</v>
      </c>
      <c r="I13" s="393">
        <v>2</v>
      </c>
      <c r="J13" s="404"/>
      <c r="K13" s="404"/>
    </row>
    <row r="14" spans="1:21" ht="21.9" customHeight="1">
      <c r="A14" s="611"/>
      <c r="B14" s="397" t="s">
        <v>777</v>
      </c>
      <c r="C14" s="394">
        <v>2</v>
      </c>
      <c r="D14" s="393">
        <v>2</v>
      </c>
      <c r="E14" s="404"/>
      <c r="F14" s="404"/>
      <c r="G14" s="403" t="s">
        <v>776</v>
      </c>
      <c r="H14" s="393">
        <v>3</v>
      </c>
      <c r="I14" s="393">
        <v>3</v>
      </c>
      <c r="J14" s="393"/>
      <c r="K14" s="393"/>
    </row>
    <row r="15" spans="1:21" ht="21.9" customHeight="1">
      <c r="A15" s="605"/>
      <c r="B15" s="402" t="s">
        <v>775</v>
      </c>
      <c r="C15" s="401">
        <v>2</v>
      </c>
      <c r="D15" s="400">
        <v>2</v>
      </c>
      <c r="E15" s="400"/>
      <c r="F15" s="400"/>
      <c r="G15" s="399" t="s">
        <v>774</v>
      </c>
      <c r="H15" s="398"/>
      <c r="I15" s="398"/>
      <c r="J15" s="398">
        <v>3</v>
      </c>
      <c r="K15" s="398">
        <v>3</v>
      </c>
    </row>
    <row r="16" spans="1:21" ht="21.9" customHeight="1">
      <c r="A16" s="605"/>
      <c r="B16" s="395" t="s">
        <v>773</v>
      </c>
      <c r="C16" s="394"/>
      <c r="D16" s="393"/>
      <c r="E16" s="393">
        <v>2</v>
      </c>
      <c r="F16" s="393">
        <v>2</v>
      </c>
      <c r="G16" s="392" t="s">
        <v>772</v>
      </c>
      <c r="H16" s="383"/>
      <c r="I16" s="383"/>
      <c r="J16" s="383">
        <v>3</v>
      </c>
      <c r="K16" s="383">
        <v>3</v>
      </c>
    </row>
    <row r="17" spans="1:11" ht="21.9" customHeight="1">
      <c r="A17" s="605"/>
      <c r="B17" s="395" t="s">
        <v>771</v>
      </c>
      <c r="C17" s="394"/>
      <c r="D17" s="393"/>
      <c r="E17" s="393">
        <v>2</v>
      </c>
      <c r="F17" s="393">
        <v>2</v>
      </c>
      <c r="G17" s="396" t="s">
        <v>770</v>
      </c>
      <c r="H17" s="383"/>
      <c r="I17" s="383"/>
      <c r="J17" s="383">
        <v>2</v>
      </c>
      <c r="K17" s="383">
        <v>2</v>
      </c>
    </row>
    <row r="18" spans="1:11" ht="21.9" customHeight="1">
      <c r="A18" s="605"/>
      <c r="B18" s="397" t="s">
        <v>769</v>
      </c>
      <c r="C18" s="394"/>
      <c r="D18" s="393"/>
      <c r="E18" s="393">
        <v>2</v>
      </c>
      <c r="F18" s="393">
        <v>2</v>
      </c>
      <c r="G18" s="396"/>
      <c r="H18" s="393"/>
      <c r="I18" s="393"/>
      <c r="J18" s="383"/>
      <c r="K18" s="383"/>
    </row>
    <row r="19" spans="1:11" ht="21.9" customHeight="1">
      <c r="A19" s="605"/>
      <c r="B19" s="395" t="s">
        <v>768</v>
      </c>
      <c r="C19" s="394"/>
      <c r="D19" s="393"/>
      <c r="E19" s="383">
        <v>2</v>
      </c>
      <c r="F19" s="383">
        <v>2</v>
      </c>
      <c r="G19" s="392"/>
      <c r="H19" s="383"/>
      <c r="I19" s="383"/>
      <c r="J19" s="383"/>
      <c r="K19" s="383"/>
    </row>
    <row r="20" spans="1:11" ht="21.9" customHeight="1">
      <c r="A20" s="605"/>
      <c r="B20" s="379" t="s">
        <v>767</v>
      </c>
      <c r="C20" s="379">
        <f>SUM(C12:C19)</f>
        <v>8</v>
      </c>
      <c r="D20" s="379">
        <f>SUM(D12:D19)</f>
        <v>8</v>
      </c>
      <c r="E20" s="379">
        <f>SUM(E12:E19)</f>
        <v>8</v>
      </c>
      <c r="F20" s="379">
        <f>SUM(F12:F19)</f>
        <v>8</v>
      </c>
      <c r="G20" s="379" t="s">
        <v>767</v>
      </c>
      <c r="H20" s="379">
        <f>SUM(H12:H19)</f>
        <v>8</v>
      </c>
      <c r="I20" s="379">
        <f>SUM(I12:I19)</f>
        <v>8</v>
      </c>
      <c r="J20" s="379">
        <f>SUM(J12:J19)</f>
        <v>8</v>
      </c>
      <c r="K20" s="379">
        <f>SUM(K12:K19)</f>
        <v>8</v>
      </c>
    </row>
    <row r="21" spans="1:11" ht="21.9" customHeight="1">
      <c r="A21" s="605" t="s">
        <v>766</v>
      </c>
      <c r="B21" s="391" t="s">
        <v>765</v>
      </c>
      <c r="C21" s="390">
        <v>8</v>
      </c>
      <c r="D21" s="390">
        <v>8</v>
      </c>
      <c r="E21" s="390"/>
      <c r="F21" s="390"/>
      <c r="G21" s="391" t="s">
        <v>765</v>
      </c>
      <c r="H21" s="390">
        <v>8</v>
      </c>
      <c r="I21" s="390">
        <v>8</v>
      </c>
      <c r="J21" s="390"/>
      <c r="K21" s="390"/>
    </row>
    <row r="22" spans="1:11" ht="21.9" customHeight="1">
      <c r="A22" s="605"/>
      <c r="B22" s="612" t="s">
        <v>764</v>
      </c>
      <c r="C22" s="612"/>
      <c r="D22" s="612"/>
      <c r="E22" s="612"/>
      <c r="F22" s="612"/>
      <c r="G22" s="612" t="s">
        <v>763</v>
      </c>
      <c r="H22" s="612"/>
      <c r="I22" s="612"/>
      <c r="J22" s="612"/>
      <c r="K22" s="612"/>
    </row>
    <row r="23" spans="1:11" ht="21.9" customHeight="1">
      <c r="A23" s="605"/>
      <c r="B23" s="391" t="s">
        <v>762</v>
      </c>
      <c r="C23" s="390"/>
      <c r="D23" s="390"/>
      <c r="E23" s="390">
        <v>8</v>
      </c>
      <c r="F23" s="390">
        <v>8</v>
      </c>
      <c r="G23" s="391" t="s">
        <v>762</v>
      </c>
      <c r="H23" s="390"/>
      <c r="I23" s="390"/>
      <c r="J23" s="390">
        <v>8</v>
      </c>
      <c r="K23" s="390">
        <v>8</v>
      </c>
    </row>
    <row r="24" spans="1:11" ht="21.9" customHeight="1">
      <c r="A24" s="605"/>
      <c r="B24" s="612" t="s">
        <v>761</v>
      </c>
      <c r="C24" s="612"/>
      <c r="D24" s="612"/>
      <c r="E24" s="612"/>
      <c r="F24" s="612"/>
      <c r="G24" s="612" t="s">
        <v>760</v>
      </c>
      <c r="H24" s="612"/>
      <c r="I24" s="612"/>
      <c r="J24" s="612"/>
      <c r="K24" s="612"/>
    </row>
    <row r="25" spans="1:11" ht="21.9" customHeight="1">
      <c r="A25" s="605"/>
      <c r="B25" s="387" t="s">
        <v>759</v>
      </c>
      <c r="C25" s="384">
        <v>2</v>
      </c>
      <c r="D25" s="384">
        <v>2</v>
      </c>
      <c r="E25" s="384"/>
      <c r="F25" s="384"/>
      <c r="G25" s="388" t="s">
        <v>758</v>
      </c>
      <c r="H25" s="384">
        <v>2</v>
      </c>
      <c r="I25" s="384">
        <v>2</v>
      </c>
      <c r="J25" s="384"/>
      <c r="K25" s="384"/>
    </row>
    <row r="26" spans="1:11" ht="21.9" customHeight="1">
      <c r="A26" s="605"/>
      <c r="B26" s="386" t="s">
        <v>757</v>
      </c>
      <c r="C26" s="384">
        <v>2</v>
      </c>
      <c r="D26" s="384">
        <v>2</v>
      </c>
      <c r="E26" s="387"/>
      <c r="F26" s="387"/>
      <c r="G26" s="385" t="s">
        <v>756</v>
      </c>
      <c r="H26" s="384">
        <v>2</v>
      </c>
      <c r="I26" s="384">
        <v>2</v>
      </c>
      <c r="J26" s="384"/>
      <c r="K26" s="384"/>
    </row>
    <row r="27" spans="1:11" ht="21.9" customHeight="1">
      <c r="A27" s="605"/>
      <c r="B27" s="386" t="s">
        <v>755</v>
      </c>
      <c r="C27" s="384">
        <v>2</v>
      </c>
      <c r="D27" s="384">
        <v>2</v>
      </c>
      <c r="E27" s="384"/>
      <c r="F27" s="384"/>
      <c r="G27" s="389" t="s">
        <v>754</v>
      </c>
      <c r="H27" s="384">
        <v>2</v>
      </c>
      <c r="I27" s="384">
        <v>2</v>
      </c>
      <c r="J27" s="384"/>
      <c r="K27" s="384"/>
    </row>
    <row r="28" spans="1:11" ht="21.9" customHeight="1">
      <c r="A28" s="605"/>
      <c r="B28" s="387" t="s">
        <v>753</v>
      </c>
      <c r="C28" s="384">
        <v>2</v>
      </c>
      <c r="D28" s="384">
        <v>2</v>
      </c>
      <c r="E28" s="384"/>
      <c r="F28" s="384"/>
      <c r="G28" s="385" t="s">
        <v>752</v>
      </c>
      <c r="H28" s="384">
        <v>2</v>
      </c>
      <c r="I28" s="384">
        <v>2</v>
      </c>
      <c r="J28" s="384"/>
      <c r="K28" s="384"/>
    </row>
    <row r="29" spans="1:11" ht="21.9" customHeight="1">
      <c r="A29" s="605"/>
      <c r="B29" s="388" t="s">
        <v>751</v>
      </c>
      <c r="C29" s="384"/>
      <c r="D29" s="384"/>
      <c r="E29" s="384">
        <v>2</v>
      </c>
      <c r="F29" s="384">
        <v>2</v>
      </c>
      <c r="G29" s="388" t="s">
        <v>750</v>
      </c>
      <c r="H29" s="384"/>
      <c r="I29" s="384"/>
      <c r="J29" s="384">
        <v>2</v>
      </c>
      <c r="K29" s="384">
        <v>2</v>
      </c>
    </row>
    <row r="30" spans="1:11" ht="21.9" customHeight="1">
      <c r="A30" s="605"/>
      <c r="B30" s="387" t="s">
        <v>749</v>
      </c>
      <c r="C30" s="384"/>
      <c r="D30" s="384"/>
      <c r="E30" s="384">
        <v>2</v>
      </c>
      <c r="F30" s="384">
        <v>2</v>
      </c>
      <c r="G30" s="385" t="s">
        <v>748</v>
      </c>
      <c r="H30" s="384"/>
      <c r="I30" s="384"/>
      <c r="J30" s="384">
        <v>2</v>
      </c>
      <c r="K30" s="384">
        <v>2</v>
      </c>
    </row>
    <row r="31" spans="1:11" ht="21.9" customHeight="1">
      <c r="A31" s="605"/>
      <c r="B31" s="386" t="s">
        <v>747</v>
      </c>
      <c r="C31" s="384"/>
      <c r="D31" s="384"/>
      <c r="E31" s="384">
        <v>2</v>
      </c>
      <c r="F31" s="384">
        <v>2</v>
      </c>
      <c r="G31" s="385" t="s">
        <v>746</v>
      </c>
      <c r="H31" s="384"/>
      <c r="I31" s="384"/>
      <c r="J31" s="384">
        <v>2</v>
      </c>
      <c r="K31" s="384">
        <v>2</v>
      </c>
    </row>
    <row r="32" spans="1:11" ht="21.9" customHeight="1">
      <c r="A32" s="605"/>
      <c r="B32" s="386" t="s">
        <v>745</v>
      </c>
      <c r="C32" s="384"/>
      <c r="D32" s="384"/>
      <c r="E32" s="384">
        <v>2</v>
      </c>
      <c r="F32" s="384">
        <v>2</v>
      </c>
      <c r="G32" s="385" t="s">
        <v>744</v>
      </c>
      <c r="H32" s="384"/>
      <c r="I32" s="384"/>
      <c r="J32" s="384">
        <v>2</v>
      </c>
      <c r="K32" s="384">
        <v>2</v>
      </c>
    </row>
    <row r="33" spans="1:11" ht="21.9" customHeight="1">
      <c r="A33" s="605"/>
      <c r="B33" s="383" t="s">
        <v>743</v>
      </c>
      <c r="C33" s="383">
        <f>SUM(C25:C32)</f>
        <v>8</v>
      </c>
      <c r="D33" s="383">
        <f>SUM(D25:D32)</f>
        <v>8</v>
      </c>
      <c r="E33" s="383">
        <f>SUM(E25:E32)</f>
        <v>8</v>
      </c>
      <c r="F33" s="383">
        <f>SUM(F25:F32)</f>
        <v>8</v>
      </c>
      <c r="G33" s="383" t="s">
        <v>743</v>
      </c>
      <c r="H33" s="383">
        <v>8</v>
      </c>
      <c r="I33" s="383">
        <v>8</v>
      </c>
      <c r="J33" s="383">
        <v>8</v>
      </c>
      <c r="K33" s="383">
        <v>8</v>
      </c>
    </row>
    <row r="34" spans="1:11" s="381" customFormat="1" ht="21.9" customHeight="1">
      <c r="A34" s="605" t="s">
        <v>742</v>
      </c>
      <c r="B34" s="42"/>
      <c r="C34" s="281"/>
      <c r="D34" s="281"/>
      <c r="E34" s="281"/>
      <c r="F34" s="281"/>
      <c r="G34" s="256" t="s">
        <v>741</v>
      </c>
      <c r="H34" s="281">
        <v>2</v>
      </c>
      <c r="I34" s="281">
        <v>2</v>
      </c>
      <c r="J34" s="281">
        <v>2</v>
      </c>
      <c r="K34" s="281">
        <v>2</v>
      </c>
    </row>
    <row r="35" spans="1:11" s="381" customFormat="1" ht="21.9" customHeight="1">
      <c r="A35" s="605"/>
      <c r="B35" s="42" t="s">
        <v>103</v>
      </c>
      <c r="C35" s="281">
        <v>0</v>
      </c>
      <c r="D35" s="281">
        <v>0</v>
      </c>
      <c r="E35" s="281">
        <v>0</v>
      </c>
      <c r="F35" s="281">
        <v>0</v>
      </c>
      <c r="G35" s="42" t="s">
        <v>103</v>
      </c>
      <c r="H35" s="281">
        <v>2</v>
      </c>
      <c r="I35" s="281">
        <v>2</v>
      </c>
      <c r="J35" s="281">
        <v>2</v>
      </c>
      <c r="K35" s="281">
        <v>2</v>
      </c>
    </row>
    <row r="36" spans="1:11" s="381" customFormat="1" ht="21.9" customHeight="1">
      <c r="A36" s="605"/>
      <c r="B36" s="382" t="s">
        <v>104</v>
      </c>
      <c r="C36" s="599">
        <f>C35+E35+H35+J35</f>
        <v>4</v>
      </c>
      <c r="D36" s="599"/>
      <c r="E36" s="599"/>
      <c r="F36" s="599"/>
      <c r="G36" s="599"/>
      <c r="H36" s="599"/>
      <c r="I36" s="599"/>
      <c r="J36" s="599"/>
      <c r="K36" s="599"/>
    </row>
    <row r="37" spans="1:11" ht="21.9" customHeight="1">
      <c r="A37" s="380"/>
      <c r="B37" s="379" t="s">
        <v>740</v>
      </c>
      <c r="C37" s="379">
        <f>(C10+C20+C21+C35)</f>
        <v>18</v>
      </c>
      <c r="D37" s="379">
        <f>(D10+D20+D21+D35)</f>
        <v>18</v>
      </c>
      <c r="E37" s="379">
        <f>(E10+E20+E23+E35)</f>
        <v>18</v>
      </c>
      <c r="F37" s="379">
        <f>(F10+F20+F23+F35)</f>
        <v>18</v>
      </c>
      <c r="G37" s="379" t="s">
        <v>739</v>
      </c>
      <c r="H37" s="379">
        <f>(H10+H20+H21+H35)</f>
        <v>20</v>
      </c>
      <c r="I37" s="379">
        <f>(I10+I20+I21+I35)</f>
        <v>20</v>
      </c>
      <c r="J37" s="379">
        <f>(J10+J20+J23+J35)</f>
        <v>20</v>
      </c>
      <c r="K37" s="379">
        <f>(K10+K20+K23+K35)</f>
        <v>20</v>
      </c>
    </row>
    <row r="38" spans="1:11" ht="17.100000000000001" customHeight="1">
      <c r="A38" s="378"/>
      <c r="B38" s="601" t="s">
        <v>738</v>
      </c>
      <c r="C38" s="602"/>
      <c r="D38" s="602"/>
      <c r="E38" s="602"/>
      <c r="F38" s="602"/>
      <c r="G38" s="602"/>
      <c r="H38" s="602"/>
      <c r="I38" s="602"/>
      <c r="J38" s="602"/>
      <c r="K38" s="602"/>
    </row>
    <row r="39" spans="1:11" ht="17.100000000000001" customHeight="1">
      <c r="A39" s="378"/>
      <c r="B39" s="378" t="s">
        <v>737</v>
      </c>
      <c r="C39" s="378"/>
      <c r="D39" s="378"/>
      <c r="E39" s="378"/>
      <c r="F39" s="378"/>
      <c r="G39" s="378"/>
      <c r="H39" s="378"/>
      <c r="I39" s="378"/>
      <c r="J39" s="378"/>
      <c r="K39" s="378"/>
    </row>
    <row r="40" spans="1:11" ht="17.100000000000001" customHeight="1">
      <c r="A40" s="378"/>
      <c r="B40" s="595" t="s">
        <v>736</v>
      </c>
      <c r="C40" s="596"/>
      <c r="D40" s="596"/>
      <c r="E40" s="596"/>
      <c r="F40" s="596"/>
      <c r="G40" s="596"/>
      <c r="H40" s="596"/>
      <c r="I40" s="596"/>
      <c r="J40" s="596"/>
      <c r="K40" s="596"/>
    </row>
    <row r="41" spans="1:11" ht="17.100000000000001" customHeight="1">
      <c r="A41" s="378"/>
      <c r="B41" s="597" t="s">
        <v>735</v>
      </c>
      <c r="C41" s="597"/>
      <c r="D41" s="597"/>
      <c r="E41" s="597"/>
      <c r="F41" s="597"/>
      <c r="G41" s="597"/>
      <c r="H41" s="377"/>
      <c r="I41" s="377"/>
      <c r="J41" s="377"/>
      <c r="K41" s="377"/>
    </row>
  </sheetData>
  <mergeCells count="28">
    <mergeCell ref="A12:A20"/>
    <mergeCell ref="A21:A33"/>
    <mergeCell ref="B22:F22"/>
    <mergeCell ref="G22:K22"/>
    <mergeCell ref="B24:F24"/>
    <mergeCell ref="G24:K24"/>
    <mergeCell ref="L3:M3"/>
    <mergeCell ref="L4:M4"/>
    <mergeCell ref="B38:K38"/>
    <mergeCell ref="A1:K1"/>
    <mergeCell ref="A2:K2"/>
    <mergeCell ref="A3:K3"/>
    <mergeCell ref="A4:K4"/>
    <mergeCell ref="A5:A7"/>
    <mergeCell ref="B5:F5"/>
    <mergeCell ref="G5:K5"/>
    <mergeCell ref="B6:B7"/>
    <mergeCell ref="C6:D6"/>
    <mergeCell ref="E6:F6"/>
    <mergeCell ref="A8:A11"/>
    <mergeCell ref="C11:K11"/>
    <mergeCell ref="A34:A36"/>
    <mergeCell ref="B40:K40"/>
    <mergeCell ref="B41:G41"/>
    <mergeCell ref="G6:G7"/>
    <mergeCell ref="H6:I6"/>
    <mergeCell ref="J6:K6"/>
    <mergeCell ref="C36:K36"/>
  </mergeCells>
  <phoneticPr fontId="63" type="noConversion"/>
  <printOptions horizontalCentered="1"/>
  <pageMargins left="0.59055118110236227" right="0.39370078740157483" top="0.35433070866141736" bottom="0.15748031496062992" header="0.31496062992125984" footer="0.31496062992125984"/>
  <pageSetup paperSize="9" scale="9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39"/>
  <sheetViews>
    <sheetView zoomScale="120" zoomScaleNormal="120" workbookViewId="0">
      <selection activeCell="N23" sqref="N23"/>
    </sheetView>
  </sheetViews>
  <sheetFormatPr defaultColWidth="8.88671875" defaultRowHeight="15"/>
  <cols>
    <col min="1" max="1" width="3.6640625" style="188" customWidth="1"/>
    <col min="2" max="2" width="18.6640625" style="188" customWidth="1"/>
    <col min="3" max="6" width="6.6640625" style="188" customWidth="1"/>
    <col min="7" max="7" width="18.6640625" style="188" customWidth="1"/>
    <col min="8" max="11" width="6.6640625" style="188" customWidth="1"/>
    <col min="12" max="12" width="5.6640625" style="188" customWidth="1"/>
    <col min="13" max="16384" width="8.88671875" style="188"/>
  </cols>
  <sheetData>
    <row r="1" spans="1:15" ht="22.2">
      <c r="A1" s="613" t="s">
        <v>648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</row>
    <row r="2" spans="1:15" ht="16.95" customHeight="1">
      <c r="A2" s="546" t="s">
        <v>632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232"/>
      <c r="M2" s="65"/>
      <c r="N2" s="65"/>
      <c r="O2" s="65"/>
    </row>
    <row r="3" spans="1:15" ht="16.8">
      <c r="A3" s="546" t="s">
        <v>649</v>
      </c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231"/>
      <c r="M3" s="34"/>
    </row>
    <row r="4" spans="1:15" ht="16.8">
      <c r="A4" s="546" t="s">
        <v>650</v>
      </c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231"/>
      <c r="M4" s="34"/>
    </row>
    <row r="5" spans="1:15" ht="16.5" customHeight="1">
      <c r="A5" s="614" t="s">
        <v>100</v>
      </c>
      <c r="B5" s="615" t="s">
        <v>101</v>
      </c>
      <c r="C5" s="615"/>
      <c r="D5" s="615"/>
      <c r="E5" s="615"/>
      <c r="F5" s="615"/>
      <c r="G5" s="615" t="s">
        <v>424</v>
      </c>
      <c r="H5" s="615"/>
      <c r="I5" s="615"/>
      <c r="J5" s="615"/>
      <c r="K5" s="615"/>
      <c r="L5" s="253"/>
    </row>
    <row r="6" spans="1:15" ht="16.2">
      <c r="A6" s="614"/>
      <c r="B6" s="615" t="s">
        <v>425</v>
      </c>
      <c r="C6" s="616" t="s">
        <v>426</v>
      </c>
      <c r="D6" s="616"/>
      <c r="E6" s="616" t="s">
        <v>427</v>
      </c>
      <c r="F6" s="616"/>
      <c r="G6" s="615" t="s">
        <v>425</v>
      </c>
      <c r="H6" s="616" t="s">
        <v>426</v>
      </c>
      <c r="I6" s="616"/>
      <c r="J6" s="616" t="s">
        <v>427</v>
      </c>
      <c r="K6" s="616"/>
      <c r="L6" s="204"/>
    </row>
    <row r="7" spans="1:15" ht="16.2">
      <c r="A7" s="614"/>
      <c r="B7" s="615"/>
      <c r="C7" s="175" t="s">
        <v>428</v>
      </c>
      <c r="D7" s="175" t="s">
        <v>429</v>
      </c>
      <c r="E7" s="175" t="s">
        <v>428</v>
      </c>
      <c r="F7" s="175" t="s">
        <v>429</v>
      </c>
      <c r="G7" s="615"/>
      <c r="H7" s="175" t="s">
        <v>428</v>
      </c>
      <c r="I7" s="175" t="s">
        <v>429</v>
      </c>
      <c r="J7" s="175" t="s">
        <v>428</v>
      </c>
      <c r="K7" s="175" t="s">
        <v>429</v>
      </c>
      <c r="L7" s="198"/>
    </row>
    <row r="8" spans="1:15" ht="16.2">
      <c r="A8" s="618" t="s">
        <v>102</v>
      </c>
      <c r="B8" s="168" t="s">
        <v>221</v>
      </c>
      <c r="C8" s="43">
        <v>2</v>
      </c>
      <c r="D8" s="43">
        <v>2</v>
      </c>
      <c r="E8" s="43"/>
      <c r="F8" s="43"/>
      <c r="G8" s="169" t="s">
        <v>222</v>
      </c>
      <c r="H8" s="170">
        <v>2</v>
      </c>
      <c r="I8" s="170">
        <v>2</v>
      </c>
      <c r="J8" s="170"/>
      <c r="K8" s="170"/>
      <c r="L8" s="198"/>
    </row>
    <row r="9" spans="1:15" ht="16.2">
      <c r="A9" s="618"/>
      <c r="B9" s="168" t="s">
        <v>223</v>
      </c>
      <c r="C9" s="43"/>
      <c r="D9" s="43"/>
      <c r="E9" s="43">
        <v>2</v>
      </c>
      <c r="F9" s="43">
        <v>2</v>
      </c>
      <c r="G9" s="169" t="s">
        <v>224</v>
      </c>
      <c r="H9" s="170"/>
      <c r="I9" s="170"/>
      <c r="J9" s="170">
        <v>2</v>
      </c>
      <c r="K9" s="170">
        <v>2</v>
      </c>
      <c r="L9" s="198"/>
    </row>
    <row r="10" spans="1:15" ht="16.2">
      <c r="A10" s="618"/>
      <c r="B10" s="43" t="s">
        <v>34</v>
      </c>
      <c r="C10" s="43">
        <v>2</v>
      </c>
      <c r="D10" s="43">
        <v>2</v>
      </c>
      <c r="E10" s="43">
        <v>2</v>
      </c>
      <c r="F10" s="43">
        <v>2</v>
      </c>
      <c r="G10" s="43" t="s">
        <v>34</v>
      </c>
      <c r="H10" s="43">
        <v>2</v>
      </c>
      <c r="I10" s="43">
        <v>2</v>
      </c>
      <c r="J10" s="43">
        <v>2</v>
      </c>
      <c r="K10" s="43">
        <v>2</v>
      </c>
      <c r="L10" s="198"/>
    </row>
    <row r="11" spans="1:15" ht="16.2">
      <c r="A11" s="618"/>
      <c r="B11" s="252" t="s">
        <v>104</v>
      </c>
      <c r="C11" s="610">
        <v>8</v>
      </c>
      <c r="D11" s="610"/>
      <c r="E11" s="610"/>
      <c r="F11" s="610"/>
      <c r="G11" s="610"/>
      <c r="H11" s="610"/>
      <c r="I11" s="610"/>
      <c r="J11" s="610"/>
      <c r="K11" s="610"/>
      <c r="L11" s="254">
        <f>C11+E11+H11+J11</f>
        <v>8</v>
      </c>
    </row>
    <row r="12" spans="1:15" ht="16.2">
      <c r="A12" s="618" t="s">
        <v>105</v>
      </c>
      <c r="B12" s="42"/>
      <c r="C12" s="43"/>
      <c r="D12" s="43"/>
      <c r="E12" s="43"/>
      <c r="F12" s="43"/>
      <c r="G12" s="256" t="s">
        <v>106</v>
      </c>
      <c r="H12" s="43">
        <v>2</v>
      </c>
      <c r="I12" s="43">
        <v>2</v>
      </c>
      <c r="J12" s="43">
        <v>2</v>
      </c>
      <c r="K12" s="43">
        <v>2</v>
      </c>
      <c r="L12" s="254"/>
    </row>
    <row r="13" spans="1:15" ht="16.2">
      <c r="A13" s="618"/>
      <c r="B13" s="42" t="s">
        <v>103</v>
      </c>
      <c r="C13" s="43">
        <v>0</v>
      </c>
      <c r="D13" s="43">
        <v>0</v>
      </c>
      <c r="E13" s="43">
        <v>0</v>
      </c>
      <c r="F13" s="43">
        <v>0</v>
      </c>
      <c r="G13" s="42" t="s">
        <v>103</v>
      </c>
      <c r="H13" s="43">
        <v>2</v>
      </c>
      <c r="I13" s="43">
        <v>2</v>
      </c>
      <c r="J13" s="43">
        <v>2</v>
      </c>
      <c r="K13" s="43">
        <v>2</v>
      </c>
      <c r="L13" s="254"/>
    </row>
    <row r="14" spans="1:15" ht="16.2">
      <c r="A14" s="618"/>
      <c r="B14" s="43" t="s">
        <v>107</v>
      </c>
      <c r="C14" s="167">
        <v>0</v>
      </c>
      <c r="D14" s="167">
        <v>0</v>
      </c>
      <c r="E14" s="167">
        <v>0</v>
      </c>
      <c r="F14" s="167">
        <v>0</v>
      </c>
      <c r="G14" s="43" t="s">
        <v>107</v>
      </c>
      <c r="H14" s="44">
        <v>2</v>
      </c>
      <c r="I14" s="44">
        <v>2</v>
      </c>
      <c r="J14" s="44">
        <v>2</v>
      </c>
      <c r="K14" s="44">
        <v>2</v>
      </c>
      <c r="L14" s="254"/>
    </row>
    <row r="15" spans="1:15" ht="16.2">
      <c r="A15" s="618"/>
      <c r="B15" s="177" t="s">
        <v>104</v>
      </c>
      <c r="C15" s="448">
        <v>4</v>
      </c>
      <c r="D15" s="448"/>
      <c r="E15" s="448"/>
      <c r="F15" s="448"/>
      <c r="G15" s="448"/>
      <c r="H15" s="448"/>
      <c r="I15" s="448"/>
      <c r="J15" s="448"/>
      <c r="K15" s="448"/>
      <c r="L15" s="254">
        <v>4</v>
      </c>
    </row>
    <row r="16" spans="1:15" ht="16.2">
      <c r="A16" s="619" t="s">
        <v>408</v>
      </c>
      <c r="B16" s="177" t="s">
        <v>108</v>
      </c>
      <c r="C16" s="42">
        <v>2</v>
      </c>
      <c r="D16" s="42">
        <v>2</v>
      </c>
      <c r="E16" s="42"/>
      <c r="F16" s="42"/>
      <c r="G16" s="51" t="s">
        <v>189</v>
      </c>
      <c r="H16" s="42">
        <v>2</v>
      </c>
      <c r="I16" s="42">
        <v>2</v>
      </c>
      <c r="J16" s="42"/>
      <c r="K16" s="42"/>
      <c r="L16" s="198"/>
    </row>
    <row r="17" spans="1:12" ht="16.2">
      <c r="A17" s="619"/>
      <c r="B17" s="177" t="s">
        <v>365</v>
      </c>
      <c r="C17" s="42">
        <v>2</v>
      </c>
      <c r="D17" s="42">
        <v>2</v>
      </c>
      <c r="E17" s="42"/>
      <c r="F17" s="42"/>
      <c r="G17" s="177" t="s">
        <v>366</v>
      </c>
      <c r="H17" s="42">
        <v>2</v>
      </c>
      <c r="I17" s="42">
        <v>2</v>
      </c>
      <c r="J17" s="42"/>
      <c r="K17" s="42"/>
      <c r="L17" s="198"/>
    </row>
    <row r="18" spans="1:12" ht="16.2">
      <c r="A18" s="619"/>
      <c r="B18" s="51" t="s">
        <v>376</v>
      </c>
      <c r="C18" s="42">
        <v>2</v>
      </c>
      <c r="D18" s="42">
        <v>2</v>
      </c>
      <c r="E18" s="42"/>
      <c r="F18" s="42"/>
      <c r="G18" s="176" t="s">
        <v>95</v>
      </c>
      <c r="H18" s="42">
        <v>2</v>
      </c>
      <c r="I18" s="42">
        <v>2</v>
      </c>
      <c r="J18" s="283"/>
      <c r="K18" s="42"/>
      <c r="L18" s="198"/>
    </row>
    <row r="19" spans="1:12" ht="16.2">
      <c r="A19" s="619"/>
      <c r="B19" s="33" t="s">
        <v>409</v>
      </c>
      <c r="C19" s="42">
        <v>2</v>
      </c>
      <c r="D19" s="42">
        <v>2</v>
      </c>
      <c r="E19" s="42">
        <v>2</v>
      </c>
      <c r="F19" s="42">
        <v>2</v>
      </c>
      <c r="G19" s="177" t="s">
        <v>109</v>
      </c>
      <c r="H19" s="42">
        <v>2</v>
      </c>
      <c r="I19" s="42">
        <v>2</v>
      </c>
      <c r="J19" s="42">
        <v>2</v>
      </c>
      <c r="K19" s="42">
        <v>2</v>
      </c>
      <c r="L19" s="198"/>
    </row>
    <row r="20" spans="1:12" ht="16.2">
      <c r="A20" s="619"/>
      <c r="B20" s="177" t="s">
        <v>110</v>
      </c>
      <c r="C20" s="42">
        <v>2</v>
      </c>
      <c r="D20" s="42">
        <v>2</v>
      </c>
      <c r="E20" s="42">
        <v>2</v>
      </c>
      <c r="F20" s="42">
        <v>2</v>
      </c>
      <c r="G20" s="51" t="s">
        <v>410</v>
      </c>
      <c r="H20" s="42"/>
      <c r="I20" s="42"/>
      <c r="J20" s="42">
        <v>2</v>
      </c>
      <c r="K20" s="42">
        <v>2</v>
      </c>
      <c r="L20" s="198"/>
    </row>
    <row r="21" spans="1:12" ht="16.2">
      <c r="A21" s="619"/>
      <c r="B21" s="177" t="s">
        <v>367</v>
      </c>
      <c r="C21" s="42"/>
      <c r="D21" s="42"/>
      <c r="E21" s="42">
        <v>2</v>
      </c>
      <c r="F21" s="42">
        <v>2</v>
      </c>
      <c r="G21" s="177" t="s">
        <v>111</v>
      </c>
      <c r="H21" s="42"/>
      <c r="I21" s="42"/>
      <c r="J21" s="42">
        <v>2</v>
      </c>
      <c r="K21" s="42">
        <v>2</v>
      </c>
      <c r="L21" s="198"/>
    </row>
    <row r="22" spans="1:12" ht="16.2">
      <c r="A22" s="619"/>
      <c r="B22" s="177" t="s">
        <v>112</v>
      </c>
      <c r="C22" s="42"/>
      <c r="D22" s="42"/>
      <c r="E22" s="42">
        <v>2</v>
      </c>
      <c r="F22" s="42">
        <v>2</v>
      </c>
      <c r="G22" s="51" t="s">
        <v>411</v>
      </c>
      <c r="H22" s="42"/>
      <c r="I22" s="42"/>
      <c r="J22" s="42">
        <v>2</v>
      </c>
      <c r="K22" s="42">
        <v>2</v>
      </c>
      <c r="L22" s="198"/>
    </row>
    <row r="23" spans="1:12" ht="16.2">
      <c r="A23" s="619"/>
      <c r="B23" s="177" t="s">
        <v>368</v>
      </c>
      <c r="C23" s="42"/>
      <c r="D23" s="42"/>
      <c r="E23" s="42">
        <v>2</v>
      </c>
      <c r="F23" s="42">
        <v>2</v>
      </c>
      <c r="G23" s="177"/>
      <c r="H23" s="42"/>
      <c r="I23" s="42"/>
      <c r="J23" s="42"/>
      <c r="K23" s="42"/>
      <c r="L23" s="198"/>
    </row>
    <row r="24" spans="1:12" ht="16.2">
      <c r="A24" s="619"/>
      <c r="B24" s="280" t="s">
        <v>412</v>
      </c>
      <c r="C24" s="167">
        <f>SUM(C16:C23)</f>
        <v>10</v>
      </c>
      <c r="D24" s="167">
        <f>SUM(D16:D23)</f>
        <v>10</v>
      </c>
      <c r="E24" s="167">
        <f>SUM(E16:E23)</f>
        <v>10</v>
      </c>
      <c r="F24" s="167">
        <f>SUM(F16:F23)</f>
        <v>10</v>
      </c>
      <c r="G24" s="280" t="s">
        <v>412</v>
      </c>
      <c r="H24" s="167">
        <f>SUM(H16:H23)</f>
        <v>8</v>
      </c>
      <c r="I24" s="167">
        <f>SUM(I16:I23)</f>
        <v>8</v>
      </c>
      <c r="J24" s="167">
        <f>SUM(J16:J23)</f>
        <v>8</v>
      </c>
      <c r="K24" s="167">
        <f>SUM(K16:K23)</f>
        <v>8</v>
      </c>
      <c r="L24" s="254">
        <f>C24+E24+H24+J24</f>
        <v>36</v>
      </c>
    </row>
    <row r="25" spans="1:12" ht="16.2">
      <c r="A25" s="619"/>
      <c r="B25" s="177" t="s">
        <v>104</v>
      </c>
      <c r="C25" s="448">
        <v>36</v>
      </c>
      <c r="D25" s="448"/>
      <c r="E25" s="448"/>
      <c r="F25" s="448"/>
      <c r="G25" s="448"/>
      <c r="H25" s="448"/>
      <c r="I25" s="448"/>
      <c r="J25" s="448"/>
      <c r="K25" s="448"/>
      <c r="L25" s="254"/>
    </row>
    <row r="26" spans="1:12" ht="16.2">
      <c r="A26" s="619" t="s">
        <v>113</v>
      </c>
      <c r="B26" s="177" t="s">
        <v>369</v>
      </c>
      <c r="C26" s="42">
        <v>2</v>
      </c>
      <c r="D26" s="42">
        <v>2</v>
      </c>
      <c r="E26" s="177"/>
      <c r="F26" s="42"/>
      <c r="G26" s="177" t="s">
        <v>370</v>
      </c>
      <c r="H26" s="42">
        <v>2</v>
      </c>
      <c r="I26" s="42">
        <v>2</v>
      </c>
      <c r="J26" s="42"/>
      <c r="K26" s="42"/>
      <c r="L26" s="198"/>
    </row>
    <row r="27" spans="1:12" ht="16.2">
      <c r="A27" s="619"/>
      <c r="B27" s="51" t="s">
        <v>413</v>
      </c>
      <c r="C27" s="42">
        <v>2</v>
      </c>
      <c r="D27" s="42">
        <v>2</v>
      </c>
      <c r="E27" s="178"/>
      <c r="F27" s="178"/>
      <c r="G27" s="51" t="s">
        <v>414</v>
      </c>
      <c r="H27" s="42">
        <v>2</v>
      </c>
      <c r="I27" s="42">
        <v>2</v>
      </c>
      <c r="J27" s="42"/>
      <c r="K27" s="42"/>
      <c r="L27" s="198"/>
    </row>
    <row r="28" spans="1:12" ht="16.2">
      <c r="A28" s="619"/>
      <c r="B28" s="177" t="s">
        <v>82</v>
      </c>
      <c r="C28" s="42">
        <v>2</v>
      </c>
      <c r="D28" s="42">
        <v>2</v>
      </c>
      <c r="E28" s="178"/>
      <c r="F28" s="178"/>
      <c r="G28" s="51" t="s">
        <v>415</v>
      </c>
      <c r="H28" s="42">
        <v>2</v>
      </c>
      <c r="I28" s="42">
        <v>2</v>
      </c>
      <c r="J28" s="42"/>
      <c r="K28" s="42"/>
      <c r="L28" s="198"/>
    </row>
    <row r="29" spans="1:12" ht="16.2">
      <c r="A29" s="619"/>
      <c r="B29" s="51" t="s">
        <v>416</v>
      </c>
      <c r="C29" s="42"/>
      <c r="D29" s="42"/>
      <c r="E29" s="42">
        <v>2</v>
      </c>
      <c r="F29" s="42">
        <v>2</v>
      </c>
      <c r="G29" s="177" t="s">
        <v>417</v>
      </c>
      <c r="H29" s="42">
        <v>2</v>
      </c>
      <c r="I29" s="42">
        <v>2</v>
      </c>
      <c r="J29" s="42">
        <v>2</v>
      </c>
      <c r="K29" s="42">
        <v>2</v>
      </c>
      <c r="L29" s="198"/>
    </row>
    <row r="30" spans="1:12" ht="16.2">
      <c r="A30" s="619"/>
      <c r="B30" s="177" t="s">
        <v>371</v>
      </c>
      <c r="C30" s="178"/>
      <c r="D30" s="178"/>
      <c r="E30" s="42">
        <v>2</v>
      </c>
      <c r="F30" s="42">
        <v>2</v>
      </c>
      <c r="G30" s="51" t="s">
        <v>418</v>
      </c>
      <c r="H30" s="42"/>
      <c r="I30" s="42"/>
      <c r="J30" s="42">
        <v>2</v>
      </c>
      <c r="K30" s="42">
        <v>2</v>
      </c>
      <c r="L30" s="198"/>
    </row>
    <row r="31" spans="1:12" ht="16.2">
      <c r="A31" s="619"/>
      <c r="B31" s="177" t="s">
        <v>114</v>
      </c>
      <c r="C31" s="178"/>
      <c r="D31" s="178"/>
      <c r="E31" s="42">
        <v>2</v>
      </c>
      <c r="F31" s="42">
        <v>2</v>
      </c>
      <c r="G31" s="51" t="s">
        <v>419</v>
      </c>
      <c r="H31" s="178"/>
      <c r="I31" s="178"/>
      <c r="J31" s="42">
        <v>2</v>
      </c>
      <c r="K31" s="42">
        <v>2</v>
      </c>
      <c r="L31" s="198"/>
    </row>
    <row r="32" spans="1:12" ht="16.2">
      <c r="A32" s="619"/>
      <c r="B32" s="280" t="s">
        <v>412</v>
      </c>
      <c r="C32" s="167">
        <f>SUM(C26:C31)</f>
        <v>6</v>
      </c>
      <c r="D32" s="167">
        <f>SUM(D26:D31)</f>
        <v>6</v>
      </c>
      <c r="E32" s="167">
        <f>SUM(E26:E31)</f>
        <v>6</v>
      </c>
      <c r="F32" s="167">
        <f>SUM(F26:F31)</f>
        <v>6</v>
      </c>
      <c r="G32" s="280" t="s">
        <v>412</v>
      </c>
      <c r="H32" s="167">
        <f>SUM(H26:H31)</f>
        <v>8</v>
      </c>
      <c r="I32" s="167">
        <f>SUM(I26:I31)</f>
        <v>8</v>
      </c>
      <c r="J32" s="167">
        <f>SUM(J26:J31)</f>
        <v>6</v>
      </c>
      <c r="K32" s="167">
        <f>SUM(K26:K31)</f>
        <v>6</v>
      </c>
      <c r="L32" s="198"/>
    </row>
    <row r="33" spans="1:12" ht="16.2">
      <c r="A33" s="619"/>
      <c r="B33" s="43" t="s">
        <v>107</v>
      </c>
      <c r="C33" s="167">
        <v>6</v>
      </c>
      <c r="D33" s="167">
        <v>6</v>
      </c>
      <c r="E33" s="167">
        <v>6</v>
      </c>
      <c r="F33" s="167">
        <v>6</v>
      </c>
      <c r="G33" s="43" t="s">
        <v>107</v>
      </c>
      <c r="H33" s="167">
        <v>6</v>
      </c>
      <c r="I33" s="167">
        <v>6</v>
      </c>
      <c r="J33" s="167">
        <v>6</v>
      </c>
      <c r="K33" s="167">
        <v>6</v>
      </c>
      <c r="L33" s="254">
        <f>C33+E33+H33+J33</f>
        <v>24</v>
      </c>
    </row>
    <row r="34" spans="1:12" ht="16.2">
      <c r="A34" s="619"/>
      <c r="B34" s="177" t="s">
        <v>104</v>
      </c>
      <c r="C34" s="448">
        <v>24</v>
      </c>
      <c r="D34" s="448"/>
      <c r="E34" s="448"/>
      <c r="F34" s="448"/>
      <c r="G34" s="448"/>
      <c r="H34" s="448"/>
      <c r="I34" s="448"/>
      <c r="J34" s="448"/>
      <c r="K34" s="448"/>
      <c r="L34" s="254"/>
    </row>
    <row r="35" spans="1:12" ht="16.2">
      <c r="A35" s="620" t="s">
        <v>420</v>
      </c>
      <c r="B35" s="620"/>
      <c r="C35" s="49">
        <v>18</v>
      </c>
      <c r="D35" s="49">
        <v>18</v>
      </c>
      <c r="E35" s="49">
        <v>18</v>
      </c>
      <c r="F35" s="49">
        <v>18</v>
      </c>
      <c r="G35" s="49"/>
      <c r="H35" s="49">
        <v>18</v>
      </c>
      <c r="I35" s="49">
        <v>18</v>
      </c>
      <c r="J35" s="49">
        <v>18</v>
      </c>
      <c r="K35" s="49">
        <v>18</v>
      </c>
      <c r="L35" s="255">
        <f>SUM(L1:L33)</f>
        <v>72</v>
      </c>
    </row>
    <row r="36" spans="1:12">
      <c r="A36" s="199"/>
      <c r="B36" s="200"/>
      <c r="C36" s="201"/>
      <c r="D36" s="201"/>
      <c r="E36" s="201"/>
      <c r="F36" s="201"/>
      <c r="G36" s="201"/>
      <c r="H36" s="201"/>
      <c r="I36" s="201"/>
      <c r="J36" s="201"/>
      <c r="K36" s="201"/>
      <c r="L36" s="198"/>
    </row>
    <row r="37" spans="1:12" ht="16.2">
      <c r="A37" s="199"/>
      <c r="B37" s="202" t="s">
        <v>421</v>
      </c>
      <c r="C37" s="203"/>
      <c r="D37" s="203"/>
      <c r="E37" s="203"/>
      <c r="F37" s="203"/>
      <c r="G37" s="617" t="s">
        <v>206</v>
      </c>
      <c r="H37" s="617"/>
      <c r="I37" s="617"/>
      <c r="J37" s="617"/>
      <c r="K37" s="617"/>
      <c r="L37" s="617"/>
    </row>
    <row r="38" spans="1:12" ht="16.2">
      <c r="A38" s="199"/>
      <c r="B38" s="202" t="s">
        <v>422</v>
      </c>
      <c r="C38" s="203"/>
      <c r="D38" s="203"/>
      <c r="E38" s="203"/>
      <c r="F38" s="203"/>
      <c r="G38" s="203"/>
      <c r="H38" s="203"/>
      <c r="I38" s="203"/>
      <c r="J38" s="203"/>
      <c r="K38" s="203"/>
      <c r="L38" s="198"/>
    </row>
    <row r="39" spans="1:12" ht="16.2">
      <c r="A39" s="199"/>
      <c r="B39" s="202" t="s">
        <v>423</v>
      </c>
      <c r="C39" s="203"/>
      <c r="D39" s="203"/>
      <c r="E39" s="203"/>
      <c r="F39" s="203"/>
      <c r="G39" s="203"/>
      <c r="H39" s="203"/>
      <c r="I39" s="203"/>
      <c r="J39" s="203"/>
      <c r="K39" s="203"/>
      <c r="L39" s="198"/>
    </row>
  </sheetData>
  <mergeCells count="23">
    <mergeCell ref="G37:L37"/>
    <mergeCell ref="G6:G7"/>
    <mergeCell ref="H6:I6"/>
    <mergeCell ref="J6:K6"/>
    <mergeCell ref="A8:A11"/>
    <mergeCell ref="C11:K11"/>
    <mergeCell ref="A12:A15"/>
    <mergeCell ref="C15:K15"/>
    <mergeCell ref="A16:A25"/>
    <mergeCell ref="C25:K25"/>
    <mergeCell ref="A26:A34"/>
    <mergeCell ref="C34:K34"/>
    <mergeCell ref="A35:B35"/>
    <mergeCell ref="A1:L1"/>
    <mergeCell ref="A2:K2"/>
    <mergeCell ref="A3:K3"/>
    <mergeCell ref="A4:K4"/>
    <mergeCell ref="A5:A7"/>
    <mergeCell ref="B5:F5"/>
    <mergeCell ref="G5:K5"/>
    <mergeCell ref="B6:B7"/>
    <mergeCell ref="C6:D6"/>
    <mergeCell ref="E6:F6"/>
  </mergeCells>
  <phoneticPr fontId="64" type="noConversion"/>
  <printOptions horizontalCentered="1"/>
  <pageMargins left="0.19685039370078741" right="0.11811023622047245" top="0.35433070866141736" bottom="0.15748031496062992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G19" sqref="G19"/>
    </sheetView>
  </sheetViews>
  <sheetFormatPr defaultColWidth="9" defaultRowHeight="15"/>
  <cols>
    <col min="1" max="1" width="3.44140625" style="419" customWidth="1"/>
    <col min="2" max="2" width="17.6640625" style="419" customWidth="1"/>
    <col min="3" max="6" width="3.77734375" style="419" customWidth="1"/>
    <col min="7" max="7" width="17.6640625" style="419" customWidth="1"/>
    <col min="8" max="11" width="3.77734375" style="419" customWidth="1"/>
    <col min="12" max="12" width="16.109375" style="419" customWidth="1"/>
    <col min="13" max="14" width="3.77734375" style="419" customWidth="1"/>
    <col min="15" max="16384" width="9" style="419"/>
  </cols>
  <sheetData>
    <row r="1" spans="1:19" ht="33" customHeight="1">
      <c r="A1" s="625" t="s">
        <v>870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</row>
    <row r="2" spans="1:19" ht="18" customHeight="1">
      <c r="A2" s="626" t="s">
        <v>869</v>
      </c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416"/>
      <c r="P2" s="416"/>
      <c r="Q2" s="416"/>
      <c r="R2" s="416"/>
      <c r="S2" s="416"/>
    </row>
    <row r="3" spans="1:19" ht="18" customHeight="1">
      <c r="A3" s="633" t="s">
        <v>868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416"/>
      <c r="P3" s="416"/>
      <c r="Q3" s="416"/>
      <c r="R3" s="416"/>
      <c r="S3" s="416"/>
    </row>
    <row r="4" spans="1:19" ht="18" customHeight="1">
      <c r="A4" s="627" t="s">
        <v>867</v>
      </c>
      <c r="B4" s="628"/>
      <c r="C4" s="628"/>
      <c r="D4" s="628"/>
      <c r="E4" s="628"/>
      <c r="F4" s="628"/>
      <c r="G4" s="628"/>
      <c r="H4" s="628"/>
      <c r="I4" s="628"/>
      <c r="J4" s="628"/>
      <c r="K4" s="628"/>
      <c r="L4" s="628"/>
      <c r="M4" s="628"/>
      <c r="N4" s="628"/>
      <c r="O4" s="415"/>
      <c r="P4" s="415"/>
      <c r="Q4" s="415"/>
      <c r="R4" s="415"/>
      <c r="S4" s="415"/>
    </row>
    <row r="5" spans="1:19" ht="16.2">
      <c r="A5" s="629" t="s">
        <v>866</v>
      </c>
      <c r="B5" s="631" t="s">
        <v>865</v>
      </c>
      <c r="C5" s="631"/>
      <c r="D5" s="631"/>
      <c r="E5" s="631"/>
      <c r="F5" s="631"/>
      <c r="G5" s="631" t="s">
        <v>864</v>
      </c>
      <c r="H5" s="631"/>
      <c r="I5" s="631"/>
      <c r="J5" s="631"/>
      <c r="K5" s="631"/>
      <c r="L5" s="632" t="s">
        <v>822</v>
      </c>
      <c r="M5" s="632"/>
      <c r="N5" s="632"/>
    </row>
    <row r="6" spans="1:19" ht="16.2">
      <c r="A6" s="630"/>
      <c r="B6" s="629" t="s">
        <v>861</v>
      </c>
      <c r="C6" s="630" t="s">
        <v>863</v>
      </c>
      <c r="D6" s="630"/>
      <c r="E6" s="630" t="s">
        <v>862</v>
      </c>
      <c r="F6" s="630"/>
      <c r="G6" s="629" t="s">
        <v>861</v>
      </c>
      <c r="H6" s="630" t="s">
        <v>426</v>
      </c>
      <c r="I6" s="630"/>
      <c r="J6" s="630" t="s">
        <v>427</v>
      </c>
      <c r="K6" s="630"/>
      <c r="L6" s="632"/>
      <c r="M6" s="632"/>
      <c r="N6" s="632"/>
    </row>
    <row r="7" spans="1:19" s="418" customFormat="1" ht="16.2">
      <c r="A7" s="630"/>
      <c r="B7" s="629"/>
      <c r="C7" s="435" t="s">
        <v>803</v>
      </c>
      <c r="D7" s="435" t="s">
        <v>802</v>
      </c>
      <c r="E7" s="435" t="s">
        <v>803</v>
      </c>
      <c r="F7" s="435" t="s">
        <v>802</v>
      </c>
      <c r="G7" s="629"/>
      <c r="H7" s="435" t="s">
        <v>803</v>
      </c>
      <c r="I7" s="435" t="s">
        <v>802</v>
      </c>
      <c r="J7" s="435" t="s">
        <v>803</v>
      </c>
      <c r="K7" s="435" t="s">
        <v>802</v>
      </c>
      <c r="L7" s="436" t="s">
        <v>804</v>
      </c>
      <c r="M7" s="435" t="s">
        <v>860</v>
      </c>
      <c r="N7" s="435" t="s">
        <v>859</v>
      </c>
    </row>
    <row r="8" spans="1:19" ht="16.2">
      <c r="A8" s="634" t="s">
        <v>858</v>
      </c>
      <c r="B8" s="434" t="s">
        <v>857</v>
      </c>
      <c r="C8" s="433"/>
      <c r="D8" s="433"/>
      <c r="E8" s="433">
        <v>2</v>
      </c>
      <c r="F8" s="433">
        <v>2</v>
      </c>
      <c r="G8" s="434" t="s">
        <v>856</v>
      </c>
      <c r="H8" s="433"/>
      <c r="I8" s="433"/>
      <c r="J8" s="433">
        <v>2</v>
      </c>
      <c r="K8" s="433">
        <v>2</v>
      </c>
      <c r="L8" s="388" t="s">
        <v>855</v>
      </c>
      <c r="M8" s="384">
        <v>2</v>
      </c>
      <c r="N8" s="384">
        <v>2</v>
      </c>
    </row>
    <row r="9" spans="1:19" ht="16.2">
      <c r="A9" s="634"/>
      <c r="B9" s="434" t="s">
        <v>854</v>
      </c>
      <c r="C9" s="433">
        <v>2</v>
      </c>
      <c r="D9" s="433">
        <v>2</v>
      </c>
      <c r="E9" s="433"/>
      <c r="F9" s="433"/>
      <c r="G9" s="434" t="s">
        <v>853</v>
      </c>
      <c r="H9" s="433">
        <v>2</v>
      </c>
      <c r="I9" s="433">
        <v>2</v>
      </c>
      <c r="J9" s="433"/>
      <c r="K9" s="433"/>
      <c r="L9" s="388" t="s">
        <v>852</v>
      </c>
      <c r="M9" s="384">
        <v>2</v>
      </c>
      <c r="N9" s="384">
        <v>2</v>
      </c>
    </row>
    <row r="10" spans="1:19" ht="16.2">
      <c r="A10" s="634"/>
      <c r="B10" s="433" t="s">
        <v>851</v>
      </c>
      <c r="C10" s="433">
        <f>SUM(C8:C9)</f>
        <v>2</v>
      </c>
      <c r="D10" s="433">
        <f>SUM(D8:D9)</f>
        <v>2</v>
      </c>
      <c r="E10" s="433">
        <f>SUM(E8:E9)</f>
        <v>2</v>
      </c>
      <c r="F10" s="433">
        <f>SUM(F8:F9)</f>
        <v>2</v>
      </c>
      <c r="G10" s="433" t="s">
        <v>851</v>
      </c>
      <c r="H10" s="433">
        <f>SUM(H8:H9)</f>
        <v>2</v>
      </c>
      <c r="I10" s="433">
        <f>SUM(I8:I9)</f>
        <v>2</v>
      </c>
      <c r="J10" s="433">
        <f>SUM(J8:J9)</f>
        <v>2</v>
      </c>
      <c r="K10" s="433">
        <f>SUM(K8:K9)</f>
        <v>2</v>
      </c>
      <c r="L10" s="388" t="s">
        <v>850</v>
      </c>
      <c r="M10" s="384">
        <v>2</v>
      </c>
      <c r="N10" s="384">
        <v>2</v>
      </c>
    </row>
    <row r="11" spans="1:19" ht="16.2">
      <c r="A11" s="621" t="s">
        <v>849</v>
      </c>
      <c r="B11" s="388" t="s">
        <v>848</v>
      </c>
      <c r="C11" s="384">
        <v>2</v>
      </c>
      <c r="D11" s="384">
        <v>2</v>
      </c>
      <c r="E11" s="384"/>
      <c r="F11" s="384"/>
      <c r="G11" s="388" t="s">
        <v>847</v>
      </c>
      <c r="H11" s="384">
        <v>3</v>
      </c>
      <c r="I11" s="384">
        <v>3</v>
      </c>
      <c r="J11" s="384"/>
      <c r="K11" s="384"/>
      <c r="L11" s="388" t="s">
        <v>846</v>
      </c>
      <c r="M11" s="384">
        <v>2</v>
      </c>
      <c r="N11" s="384">
        <v>2</v>
      </c>
    </row>
    <row r="12" spans="1:19" ht="16.2">
      <c r="A12" s="621"/>
      <c r="B12" s="388" t="s">
        <v>845</v>
      </c>
      <c r="C12" s="384">
        <v>2</v>
      </c>
      <c r="D12" s="384">
        <v>2</v>
      </c>
      <c r="E12" s="384"/>
      <c r="F12" s="384"/>
      <c r="G12" s="388" t="s">
        <v>844</v>
      </c>
      <c r="H12" s="384"/>
      <c r="I12" s="384"/>
      <c r="J12" s="384">
        <v>2</v>
      </c>
      <c r="K12" s="384">
        <v>2</v>
      </c>
      <c r="L12" s="388" t="s">
        <v>843</v>
      </c>
      <c r="M12" s="384">
        <v>2</v>
      </c>
      <c r="N12" s="384">
        <v>2</v>
      </c>
    </row>
    <row r="13" spans="1:19" ht="16.2">
      <c r="A13" s="621"/>
      <c r="B13" s="432" t="s">
        <v>842</v>
      </c>
      <c r="C13" s="384">
        <v>3</v>
      </c>
      <c r="D13" s="384">
        <v>3</v>
      </c>
      <c r="E13" s="384"/>
      <c r="F13" s="384"/>
      <c r="G13" s="432" t="s">
        <v>841</v>
      </c>
      <c r="H13" s="384"/>
      <c r="I13" s="384"/>
      <c r="J13" s="384">
        <v>2</v>
      </c>
      <c r="K13" s="384">
        <v>2</v>
      </c>
      <c r="L13" s="388" t="s">
        <v>840</v>
      </c>
      <c r="M13" s="384">
        <v>2</v>
      </c>
      <c r="N13" s="384">
        <v>2</v>
      </c>
    </row>
    <row r="14" spans="1:19" ht="16.2">
      <c r="A14" s="621"/>
      <c r="B14" s="388" t="s">
        <v>839</v>
      </c>
      <c r="C14" s="384">
        <v>3</v>
      </c>
      <c r="D14" s="384">
        <v>3</v>
      </c>
      <c r="E14" s="384"/>
      <c r="F14" s="384"/>
      <c r="G14" s="388" t="s">
        <v>838</v>
      </c>
      <c r="H14" s="384">
        <v>3</v>
      </c>
      <c r="I14" s="384">
        <v>3</v>
      </c>
      <c r="J14" s="384"/>
      <c r="K14" s="384"/>
      <c r="L14" s="388" t="s">
        <v>837</v>
      </c>
      <c r="M14" s="384">
        <v>2</v>
      </c>
      <c r="N14" s="384">
        <v>2</v>
      </c>
    </row>
    <row r="15" spans="1:19" ht="16.2">
      <c r="A15" s="621"/>
      <c r="B15" s="388" t="s">
        <v>836</v>
      </c>
      <c r="C15" s="384"/>
      <c r="D15" s="384"/>
      <c r="E15" s="384">
        <v>3</v>
      </c>
      <c r="F15" s="384">
        <v>3</v>
      </c>
      <c r="G15" s="388" t="s">
        <v>835</v>
      </c>
      <c r="H15" s="384">
        <v>2</v>
      </c>
      <c r="I15" s="384">
        <v>2</v>
      </c>
      <c r="J15" s="384"/>
      <c r="K15" s="384"/>
      <c r="L15" s="388" t="s">
        <v>834</v>
      </c>
      <c r="M15" s="384">
        <v>2</v>
      </c>
      <c r="N15" s="384">
        <v>2</v>
      </c>
    </row>
    <row r="16" spans="1:19" ht="16.2">
      <c r="A16" s="621"/>
      <c r="B16" s="385" t="s">
        <v>833</v>
      </c>
      <c r="C16" s="384"/>
      <c r="D16" s="384"/>
      <c r="E16" s="384">
        <v>2</v>
      </c>
      <c r="F16" s="384">
        <v>2</v>
      </c>
      <c r="G16" s="385"/>
      <c r="H16" s="384"/>
      <c r="I16" s="384"/>
      <c r="J16" s="384"/>
      <c r="K16" s="384"/>
      <c r="L16" s="388" t="s">
        <v>832</v>
      </c>
      <c r="M16" s="384">
        <v>2</v>
      </c>
      <c r="N16" s="384">
        <v>2</v>
      </c>
    </row>
    <row r="17" spans="1:14" ht="16.2">
      <c r="A17" s="621"/>
      <c r="B17" s="388" t="s">
        <v>831</v>
      </c>
      <c r="C17" s="384"/>
      <c r="D17" s="384"/>
      <c r="E17" s="384">
        <v>3</v>
      </c>
      <c r="F17" s="384">
        <v>3</v>
      </c>
      <c r="G17" s="385"/>
      <c r="H17" s="384"/>
      <c r="I17" s="384"/>
      <c r="J17" s="384"/>
      <c r="K17" s="384"/>
      <c r="L17" s="388" t="s">
        <v>830</v>
      </c>
      <c r="M17" s="384">
        <v>2</v>
      </c>
      <c r="N17" s="384">
        <v>2</v>
      </c>
    </row>
    <row r="18" spans="1:14" ht="16.2">
      <c r="A18" s="621"/>
      <c r="B18" s="388" t="s">
        <v>829</v>
      </c>
      <c r="C18" s="384"/>
      <c r="D18" s="384"/>
      <c r="E18" s="384">
        <v>2</v>
      </c>
      <c r="F18" s="384">
        <v>2</v>
      </c>
      <c r="G18" s="385"/>
      <c r="H18" s="384"/>
      <c r="I18" s="384"/>
      <c r="J18" s="384"/>
      <c r="K18" s="384"/>
      <c r="L18" s="388" t="s">
        <v>828</v>
      </c>
      <c r="M18" s="384">
        <v>2</v>
      </c>
      <c r="N18" s="384">
        <v>2</v>
      </c>
    </row>
    <row r="19" spans="1:14" ht="16.2">
      <c r="A19" s="621"/>
      <c r="B19" s="388"/>
      <c r="C19" s="384"/>
      <c r="D19" s="384"/>
      <c r="E19" s="384"/>
      <c r="F19" s="384"/>
      <c r="G19" s="385"/>
      <c r="H19" s="384"/>
      <c r="I19" s="384"/>
      <c r="J19" s="384"/>
      <c r="K19" s="384"/>
      <c r="L19" s="388" t="s">
        <v>827</v>
      </c>
      <c r="M19" s="384">
        <v>2</v>
      </c>
      <c r="N19" s="384">
        <v>2</v>
      </c>
    </row>
    <row r="20" spans="1:14" ht="16.2">
      <c r="A20" s="621"/>
      <c r="B20" s="388"/>
      <c r="C20" s="384"/>
      <c r="D20" s="384"/>
      <c r="E20" s="384"/>
      <c r="F20" s="384"/>
      <c r="G20" s="385"/>
      <c r="H20" s="384"/>
      <c r="I20" s="384"/>
      <c r="J20" s="384"/>
      <c r="K20" s="384"/>
      <c r="L20" s="388" t="s">
        <v>826</v>
      </c>
      <c r="M20" s="384">
        <v>2</v>
      </c>
      <c r="N20" s="384">
        <v>2</v>
      </c>
    </row>
    <row r="21" spans="1:14" ht="16.2">
      <c r="A21" s="621"/>
      <c r="B21" s="420" t="s">
        <v>825</v>
      </c>
      <c r="C21" s="420">
        <f>SUM(C11:C20)</f>
        <v>10</v>
      </c>
      <c r="D21" s="420">
        <f>SUM(D11:D20)</f>
        <v>10</v>
      </c>
      <c r="E21" s="420">
        <f>SUM(E11:E20)</f>
        <v>10</v>
      </c>
      <c r="F21" s="420">
        <f>SUM(F11:F20)</f>
        <v>10</v>
      </c>
      <c r="G21" s="420" t="s">
        <v>825</v>
      </c>
      <c r="H21" s="420">
        <f>SUM(H11:H20)</f>
        <v>8</v>
      </c>
      <c r="I21" s="420">
        <f>SUM(I11:I20)</f>
        <v>8</v>
      </c>
      <c r="J21" s="420">
        <f>SUM(J11:J20)</f>
        <v>4</v>
      </c>
      <c r="K21" s="420">
        <f>SUM(K11:K20)</f>
        <v>4</v>
      </c>
      <c r="L21" s="388" t="s">
        <v>824</v>
      </c>
      <c r="M21" s="384">
        <v>2</v>
      </c>
      <c r="N21" s="384">
        <v>2</v>
      </c>
    </row>
    <row r="22" spans="1:14" ht="16.2">
      <c r="A22" s="621" t="s">
        <v>823</v>
      </c>
      <c r="B22" s="420" t="s">
        <v>822</v>
      </c>
      <c r="C22" s="420">
        <v>4</v>
      </c>
      <c r="D22" s="420">
        <v>4</v>
      </c>
      <c r="E22" s="420">
        <v>4</v>
      </c>
      <c r="F22" s="420">
        <v>4</v>
      </c>
      <c r="G22" s="420" t="s">
        <v>822</v>
      </c>
      <c r="H22" s="420">
        <v>8</v>
      </c>
      <c r="I22" s="420">
        <v>8</v>
      </c>
      <c r="J22" s="420">
        <v>12</v>
      </c>
      <c r="K22" s="420">
        <v>12</v>
      </c>
      <c r="L22" s="388" t="s">
        <v>821</v>
      </c>
      <c r="M22" s="384">
        <v>2</v>
      </c>
      <c r="N22" s="384">
        <v>2</v>
      </c>
    </row>
    <row r="23" spans="1:14" ht="16.2">
      <c r="A23" s="621"/>
      <c r="B23" s="420"/>
      <c r="C23" s="420"/>
      <c r="D23" s="420"/>
      <c r="E23" s="420"/>
      <c r="F23" s="420"/>
      <c r="G23" s="420"/>
      <c r="H23" s="420"/>
      <c r="I23" s="420"/>
      <c r="J23" s="420"/>
      <c r="K23" s="420"/>
      <c r="L23" s="388" t="s">
        <v>820</v>
      </c>
      <c r="M23" s="384">
        <v>2</v>
      </c>
      <c r="N23" s="384">
        <v>2</v>
      </c>
    </row>
    <row r="24" spans="1:14" ht="16.2">
      <c r="A24" s="621"/>
      <c r="B24" s="420"/>
      <c r="C24" s="420"/>
      <c r="D24" s="420"/>
      <c r="E24" s="420"/>
      <c r="F24" s="420"/>
      <c r="G24" s="420"/>
      <c r="H24" s="420"/>
      <c r="I24" s="420"/>
      <c r="J24" s="420"/>
      <c r="K24" s="420"/>
      <c r="L24" s="388" t="s">
        <v>819</v>
      </c>
      <c r="M24" s="384">
        <v>2</v>
      </c>
      <c r="N24" s="384">
        <v>2</v>
      </c>
    </row>
    <row r="25" spans="1:14" ht="16.2">
      <c r="A25" s="621"/>
      <c r="B25" s="420"/>
      <c r="C25" s="420"/>
      <c r="D25" s="420"/>
      <c r="E25" s="420"/>
      <c r="F25" s="420"/>
      <c r="G25" s="420"/>
      <c r="H25" s="420"/>
      <c r="I25" s="420"/>
      <c r="J25" s="420"/>
      <c r="K25" s="420"/>
      <c r="L25" s="388" t="s">
        <v>818</v>
      </c>
      <c r="M25" s="384">
        <v>2</v>
      </c>
      <c r="N25" s="384">
        <v>2</v>
      </c>
    </row>
    <row r="26" spans="1:14" ht="16.2">
      <c r="A26" s="621"/>
      <c r="B26" s="420"/>
      <c r="C26" s="420"/>
      <c r="D26" s="420"/>
      <c r="E26" s="420"/>
      <c r="F26" s="420"/>
      <c r="G26" s="420"/>
      <c r="H26" s="420"/>
      <c r="I26" s="420"/>
      <c r="J26" s="420"/>
      <c r="K26" s="420"/>
      <c r="L26" s="388" t="s">
        <v>817</v>
      </c>
      <c r="M26" s="384">
        <v>2</v>
      </c>
      <c r="N26" s="384">
        <v>2</v>
      </c>
    </row>
    <row r="27" spans="1:14" ht="16.2">
      <c r="A27" s="621" t="s">
        <v>816</v>
      </c>
      <c r="B27" s="420" t="s">
        <v>815</v>
      </c>
      <c r="C27" s="420">
        <v>2</v>
      </c>
      <c r="D27" s="420">
        <v>2</v>
      </c>
      <c r="E27" s="420">
        <v>2</v>
      </c>
      <c r="F27" s="420">
        <v>2</v>
      </c>
      <c r="G27" s="420" t="s">
        <v>815</v>
      </c>
      <c r="H27" s="420">
        <v>0</v>
      </c>
      <c r="I27" s="420">
        <v>0</v>
      </c>
      <c r="J27" s="420">
        <v>0</v>
      </c>
      <c r="K27" s="420">
        <v>0</v>
      </c>
      <c r="L27" s="388" t="s">
        <v>814</v>
      </c>
      <c r="M27" s="384">
        <v>2</v>
      </c>
      <c r="N27" s="384">
        <v>2</v>
      </c>
    </row>
    <row r="28" spans="1:14" ht="16.2">
      <c r="A28" s="621"/>
      <c r="B28" s="420"/>
      <c r="C28" s="420"/>
      <c r="D28" s="420"/>
      <c r="E28" s="420"/>
      <c r="F28" s="420"/>
      <c r="G28" s="420"/>
      <c r="H28" s="420"/>
      <c r="I28" s="420"/>
      <c r="J28" s="420"/>
      <c r="K28" s="420"/>
      <c r="L28" s="388" t="s">
        <v>813</v>
      </c>
      <c r="M28" s="384">
        <v>2</v>
      </c>
      <c r="N28" s="384">
        <v>2</v>
      </c>
    </row>
    <row r="29" spans="1:14" ht="16.2">
      <c r="A29" s="621"/>
      <c r="B29" s="420"/>
      <c r="C29" s="420"/>
      <c r="D29" s="420"/>
      <c r="E29" s="420"/>
      <c r="F29" s="420"/>
      <c r="G29" s="420"/>
      <c r="H29" s="420"/>
      <c r="I29" s="420"/>
      <c r="J29" s="420"/>
      <c r="K29" s="420"/>
      <c r="L29" s="388" t="s">
        <v>812</v>
      </c>
      <c r="M29" s="384">
        <v>2</v>
      </c>
      <c r="N29" s="384">
        <v>2</v>
      </c>
    </row>
    <row r="30" spans="1:14" ht="16.2">
      <c r="A30" s="621"/>
      <c r="B30" s="414"/>
      <c r="C30" s="414"/>
      <c r="D30" s="414"/>
      <c r="E30" s="414"/>
      <c r="F30" s="414"/>
      <c r="G30" s="414"/>
      <c r="H30" s="431"/>
      <c r="I30" s="431"/>
      <c r="J30" s="431"/>
      <c r="K30" s="431"/>
      <c r="L30" s="388" t="s">
        <v>811</v>
      </c>
      <c r="M30" s="384">
        <v>2</v>
      </c>
      <c r="N30" s="384">
        <v>2</v>
      </c>
    </row>
    <row r="31" spans="1:14" ht="16.2">
      <c r="A31" s="384"/>
      <c r="B31" s="414" t="s">
        <v>810</v>
      </c>
      <c r="C31" s="414">
        <f>C10+C21+C22+C27</f>
        <v>18</v>
      </c>
      <c r="D31" s="414">
        <f>D10+D21+D22+D27</f>
        <v>18</v>
      </c>
      <c r="E31" s="414">
        <f>E10+E21+E22+E27</f>
        <v>18</v>
      </c>
      <c r="F31" s="414">
        <f>F10+F21+F22+F27</f>
        <v>18</v>
      </c>
      <c r="G31" s="414" t="s">
        <v>810</v>
      </c>
      <c r="H31" s="414">
        <f>H10+H21+H22+H27</f>
        <v>18</v>
      </c>
      <c r="I31" s="414">
        <f>I10+I21+I22+I27</f>
        <v>18</v>
      </c>
      <c r="J31" s="414">
        <f>J10+J21+J22+J27</f>
        <v>18</v>
      </c>
      <c r="K31" s="414">
        <f>K10+K21+K22+K27</f>
        <v>18</v>
      </c>
      <c r="L31" s="388" t="s">
        <v>809</v>
      </c>
      <c r="M31" s="384">
        <v>2</v>
      </c>
      <c r="N31" s="384">
        <v>2</v>
      </c>
    </row>
    <row r="32" spans="1:14" ht="16.2">
      <c r="B32" s="622" t="s">
        <v>808</v>
      </c>
      <c r="C32" s="622"/>
      <c r="D32" s="622"/>
      <c r="E32" s="622"/>
      <c r="F32" s="622"/>
      <c r="G32" s="622"/>
      <c r="H32" s="622"/>
      <c r="I32" s="622"/>
      <c r="J32" s="622"/>
      <c r="K32" s="622"/>
      <c r="L32" s="388" t="s">
        <v>807</v>
      </c>
      <c r="M32" s="384">
        <v>2</v>
      </c>
      <c r="N32" s="384">
        <v>2</v>
      </c>
    </row>
    <row r="33" spans="1:14" ht="16.2">
      <c r="B33" s="623" t="s">
        <v>806</v>
      </c>
      <c r="C33" s="623"/>
      <c r="D33" s="623"/>
      <c r="E33" s="623"/>
      <c r="F33" s="623"/>
      <c r="G33" s="623"/>
      <c r="H33" s="623"/>
      <c r="I33" s="623"/>
      <c r="J33" s="623"/>
      <c r="K33" s="623"/>
      <c r="L33" s="413"/>
      <c r="M33" s="412"/>
      <c r="N33" s="412"/>
    </row>
    <row r="34" spans="1:14" ht="16.2">
      <c r="B34" s="418" t="s">
        <v>805</v>
      </c>
      <c r="C34" s="418"/>
      <c r="D34" s="418"/>
      <c r="E34" s="418"/>
      <c r="F34" s="418"/>
      <c r="G34" s="418"/>
      <c r="H34" s="418"/>
      <c r="I34" s="418"/>
      <c r="J34" s="418"/>
      <c r="K34" s="418"/>
      <c r="L34" s="418"/>
      <c r="M34" s="418"/>
      <c r="N34" s="418"/>
    </row>
    <row r="35" spans="1:14">
      <c r="B35" s="624"/>
      <c r="C35" s="624"/>
      <c r="D35" s="624"/>
      <c r="E35" s="624"/>
      <c r="F35" s="624"/>
      <c r="G35" s="624"/>
      <c r="L35" s="417"/>
      <c r="M35" s="417"/>
      <c r="N35" s="417"/>
    </row>
    <row r="36" spans="1:14">
      <c r="A36" s="411"/>
    </row>
    <row r="37" spans="1:14">
      <c r="A37" s="411"/>
      <c r="B37" s="417"/>
      <c r="C37" s="417"/>
      <c r="D37" s="417"/>
      <c r="E37" s="417"/>
      <c r="F37" s="417"/>
    </row>
  </sheetData>
  <mergeCells count="21">
    <mergeCell ref="A11:A21"/>
    <mergeCell ref="A1:N1"/>
    <mergeCell ref="A2:N2"/>
    <mergeCell ref="A4:N4"/>
    <mergeCell ref="A5:A7"/>
    <mergeCell ref="B5:F5"/>
    <mergeCell ref="G5:K5"/>
    <mergeCell ref="L5:N6"/>
    <mergeCell ref="B6:B7"/>
    <mergeCell ref="C6:D6"/>
    <mergeCell ref="E6:F6"/>
    <mergeCell ref="A3:N3"/>
    <mergeCell ref="G6:G7"/>
    <mergeCell ref="H6:I6"/>
    <mergeCell ref="J6:K6"/>
    <mergeCell ref="A8:A10"/>
    <mergeCell ref="A22:A26"/>
    <mergeCell ref="A27:A30"/>
    <mergeCell ref="B32:K32"/>
    <mergeCell ref="B33:K33"/>
    <mergeCell ref="B35:G35"/>
  </mergeCells>
  <phoneticPr fontId="63" type="noConversion"/>
  <printOptions horizontalCentered="1"/>
  <pageMargins left="0" right="0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opLeftCell="A25" zoomScale="120" zoomScaleNormal="120" workbookViewId="0">
      <selection activeCell="N32" sqref="N32"/>
    </sheetView>
  </sheetViews>
  <sheetFormatPr defaultColWidth="8.88671875" defaultRowHeight="15"/>
  <cols>
    <col min="1" max="1" width="3.77734375" style="188" customWidth="1"/>
    <col min="2" max="2" width="22.6640625" style="188" customWidth="1"/>
    <col min="3" max="6" width="5.77734375" style="188" customWidth="1"/>
    <col min="7" max="7" width="22.6640625" style="188" customWidth="1"/>
    <col min="8" max="11" width="5.77734375" style="188" customWidth="1"/>
    <col min="12" max="12" width="5" style="188" customWidth="1"/>
    <col min="13" max="16384" width="8.88671875" style="188"/>
  </cols>
  <sheetData>
    <row r="1" spans="1:12" ht="22.2">
      <c r="A1" s="613" t="s">
        <v>636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</row>
    <row r="2" spans="1:12" ht="17.25" customHeight="1">
      <c r="A2" s="635" t="s">
        <v>637</v>
      </c>
      <c r="B2" s="635"/>
      <c r="C2" s="635"/>
      <c r="D2" s="635"/>
      <c r="E2" s="635"/>
      <c r="F2" s="635"/>
      <c r="G2" s="635"/>
      <c r="H2" s="635"/>
      <c r="I2" s="635"/>
      <c r="J2" s="635"/>
      <c r="K2" s="635"/>
      <c r="L2" s="253"/>
    </row>
    <row r="3" spans="1:12" ht="18" customHeight="1">
      <c r="A3" s="635" t="s">
        <v>638</v>
      </c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253"/>
    </row>
    <row r="4" spans="1:12" ht="18.75" customHeight="1">
      <c r="A4" s="635" t="s">
        <v>639</v>
      </c>
      <c r="B4" s="635"/>
      <c r="C4" s="635"/>
      <c r="D4" s="635"/>
      <c r="E4" s="635"/>
      <c r="F4" s="635"/>
      <c r="G4" s="635"/>
      <c r="H4" s="635"/>
      <c r="I4" s="635"/>
      <c r="J4" s="635"/>
      <c r="K4" s="635"/>
      <c r="L4" s="253"/>
    </row>
    <row r="5" spans="1:12" ht="20.399999999999999">
      <c r="A5" s="614" t="s">
        <v>640</v>
      </c>
      <c r="B5" s="615" t="s">
        <v>641</v>
      </c>
      <c r="C5" s="615"/>
      <c r="D5" s="615"/>
      <c r="E5" s="615"/>
      <c r="F5" s="615"/>
      <c r="G5" s="615" t="s">
        <v>642</v>
      </c>
      <c r="H5" s="615"/>
      <c r="I5" s="615"/>
      <c r="J5" s="615"/>
      <c r="K5" s="615"/>
      <c r="L5" s="253"/>
    </row>
    <row r="6" spans="1:12" ht="16.2">
      <c r="A6" s="614"/>
      <c r="B6" s="615" t="s">
        <v>643</v>
      </c>
      <c r="C6" s="616" t="s">
        <v>644</v>
      </c>
      <c r="D6" s="616"/>
      <c r="E6" s="616" t="s">
        <v>645</v>
      </c>
      <c r="F6" s="616"/>
      <c r="G6" s="615" t="s">
        <v>643</v>
      </c>
      <c r="H6" s="616" t="s">
        <v>644</v>
      </c>
      <c r="I6" s="616"/>
      <c r="J6" s="616" t="s">
        <v>645</v>
      </c>
      <c r="K6" s="616"/>
      <c r="L6" s="204"/>
    </row>
    <row r="7" spans="1:12" ht="16.2">
      <c r="A7" s="614"/>
      <c r="B7" s="615"/>
      <c r="C7" s="175" t="s">
        <v>646</v>
      </c>
      <c r="D7" s="175" t="s">
        <v>647</v>
      </c>
      <c r="E7" s="175" t="s">
        <v>646</v>
      </c>
      <c r="F7" s="175" t="s">
        <v>647</v>
      </c>
      <c r="G7" s="615"/>
      <c r="H7" s="175" t="s">
        <v>646</v>
      </c>
      <c r="I7" s="175" t="s">
        <v>647</v>
      </c>
      <c r="J7" s="175" t="s">
        <v>646</v>
      </c>
      <c r="K7" s="175" t="s">
        <v>647</v>
      </c>
      <c r="L7" s="198"/>
    </row>
    <row r="8" spans="1:12" ht="16.2">
      <c r="A8" s="618" t="s">
        <v>102</v>
      </c>
      <c r="B8" s="168" t="s">
        <v>221</v>
      </c>
      <c r="C8" s="43">
        <v>2</v>
      </c>
      <c r="D8" s="43">
        <v>2</v>
      </c>
      <c r="E8" s="43"/>
      <c r="F8" s="43"/>
      <c r="G8" s="169" t="s">
        <v>222</v>
      </c>
      <c r="H8" s="170">
        <v>2</v>
      </c>
      <c r="I8" s="170">
        <v>2</v>
      </c>
      <c r="J8" s="170"/>
      <c r="K8" s="170"/>
      <c r="L8" s="198"/>
    </row>
    <row r="9" spans="1:12" ht="16.2">
      <c r="A9" s="618"/>
      <c r="B9" s="168" t="s">
        <v>223</v>
      </c>
      <c r="C9" s="43"/>
      <c r="D9" s="43"/>
      <c r="E9" s="43">
        <v>2</v>
      </c>
      <c r="F9" s="43">
        <v>2</v>
      </c>
      <c r="G9" s="169" t="s">
        <v>224</v>
      </c>
      <c r="H9" s="170"/>
      <c r="I9" s="170"/>
      <c r="J9" s="170">
        <v>2</v>
      </c>
      <c r="K9" s="170">
        <v>2</v>
      </c>
      <c r="L9" s="198"/>
    </row>
    <row r="10" spans="1:12" ht="16.2">
      <c r="A10" s="618"/>
      <c r="B10" s="43" t="s">
        <v>34</v>
      </c>
      <c r="C10" s="43">
        <v>2</v>
      </c>
      <c r="D10" s="43">
        <v>2</v>
      </c>
      <c r="E10" s="43">
        <v>2</v>
      </c>
      <c r="F10" s="43">
        <v>2</v>
      </c>
      <c r="G10" s="43" t="s">
        <v>34</v>
      </c>
      <c r="H10" s="43">
        <v>2</v>
      </c>
      <c r="I10" s="43">
        <v>2</v>
      </c>
      <c r="J10" s="43">
        <v>2</v>
      </c>
      <c r="K10" s="43">
        <v>2</v>
      </c>
      <c r="L10" s="198"/>
    </row>
    <row r="11" spans="1:12" ht="16.2">
      <c r="A11" s="618"/>
      <c r="B11" s="251" t="s">
        <v>53</v>
      </c>
      <c r="C11" s="448">
        <v>8</v>
      </c>
      <c r="D11" s="448"/>
      <c r="E11" s="448"/>
      <c r="F11" s="448"/>
      <c r="G11" s="448"/>
      <c r="H11" s="448"/>
      <c r="I11" s="448"/>
      <c r="J11" s="448"/>
      <c r="K11" s="448"/>
      <c r="L11" s="254">
        <f>C11+E11+H11+J11</f>
        <v>8</v>
      </c>
    </row>
    <row r="12" spans="1:12" ht="16.2">
      <c r="A12" s="618" t="s">
        <v>105</v>
      </c>
      <c r="B12" s="43"/>
      <c r="C12" s="43"/>
      <c r="D12" s="43"/>
      <c r="E12" s="43"/>
      <c r="F12" s="43"/>
      <c r="G12" s="168" t="s">
        <v>225</v>
      </c>
      <c r="H12" s="43">
        <v>2</v>
      </c>
      <c r="I12" s="43">
        <v>2</v>
      </c>
      <c r="J12" s="43">
        <v>2</v>
      </c>
      <c r="K12" s="43">
        <v>2</v>
      </c>
      <c r="L12" s="254"/>
    </row>
    <row r="13" spans="1:12" ht="16.2">
      <c r="A13" s="618"/>
      <c r="B13" s="43" t="s">
        <v>34</v>
      </c>
      <c r="C13" s="43">
        <v>0</v>
      </c>
      <c r="D13" s="43">
        <v>0</v>
      </c>
      <c r="E13" s="43">
        <v>0</v>
      </c>
      <c r="F13" s="43">
        <v>0</v>
      </c>
      <c r="G13" s="43" t="s">
        <v>34</v>
      </c>
      <c r="H13" s="43">
        <v>2</v>
      </c>
      <c r="I13" s="43">
        <v>2</v>
      </c>
      <c r="J13" s="43">
        <v>2</v>
      </c>
      <c r="K13" s="43">
        <v>2</v>
      </c>
      <c r="L13" s="254"/>
    </row>
    <row r="14" spans="1:12" ht="16.2">
      <c r="A14" s="618"/>
      <c r="B14" s="43" t="s">
        <v>107</v>
      </c>
      <c r="C14" s="167">
        <v>0</v>
      </c>
      <c r="D14" s="167">
        <v>0</v>
      </c>
      <c r="E14" s="167">
        <v>0</v>
      </c>
      <c r="F14" s="167">
        <v>0</v>
      </c>
      <c r="G14" s="43" t="s">
        <v>107</v>
      </c>
      <c r="H14" s="167">
        <v>2</v>
      </c>
      <c r="I14" s="167">
        <v>2</v>
      </c>
      <c r="J14" s="167">
        <v>2</v>
      </c>
      <c r="K14" s="167">
        <v>2</v>
      </c>
      <c r="L14" s="254"/>
    </row>
    <row r="15" spans="1:12" ht="16.2">
      <c r="A15" s="618"/>
      <c r="B15" s="251" t="s">
        <v>53</v>
      </c>
      <c r="C15" s="448">
        <v>4</v>
      </c>
      <c r="D15" s="448"/>
      <c r="E15" s="448"/>
      <c r="F15" s="448"/>
      <c r="G15" s="448"/>
      <c r="H15" s="448"/>
      <c r="I15" s="448"/>
      <c r="J15" s="448"/>
      <c r="K15" s="448"/>
      <c r="L15" s="254">
        <v>4</v>
      </c>
    </row>
    <row r="16" spans="1:12" ht="16.2">
      <c r="A16" s="619" t="s">
        <v>408</v>
      </c>
      <c r="B16" s="45" t="s">
        <v>108</v>
      </c>
      <c r="C16" s="46">
        <v>2</v>
      </c>
      <c r="D16" s="46">
        <v>2</v>
      </c>
      <c r="E16" s="46"/>
      <c r="F16" s="46"/>
      <c r="G16" s="45" t="s">
        <v>189</v>
      </c>
      <c r="H16" s="46">
        <v>2</v>
      </c>
      <c r="I16" s="46">
        <v>2</v>
      </c>
      <c r="J16" s="46"/>
      <c r="K16" s="46"/>
      <c r="L16" s="198"/>
    </row>
    <row r="17" spans="1:12" ht="16.2">
      <c r="A17" s="619"/>
      <c r="B17" s="45" t="s">
        <v>365</v>
      </c>
      <c r="C17" s="46">
        <v>2</v>
      </c>
      <c r="D17" s="46">
        <v>2</v>
      </c>
      <c r="E17" s="46"/>
      <c r="F17" s="46"/>
      <c r="G17" s="45" t="s">
        <v>366</v>
      </c>
      <c r="H17" s="46">
        <v>2</v>
      </c>
      <c r="I17" s="46">
        <v>2</v>
      </c>
      <c r="J17" s="46"/>
      <c r="K17" s="46"/>
      <c r="L17" s="198"/>
    </row>
    <row r="18" spans="1:12" ht="16.2">
      <c r="A18" s="619"/>
      <c r="B18" s="171" t="s">
        <v>372</v>
      </c>
      <c r="C18" s="172">
        <v>2</v>
      </c>
      <c r="D18" s="172">
        <v>2</v>
      </c>
      <c r="E18" s="46"/>
      <c r="F18" s="46"/>
      <c r="G18" s="47" t="s">
        <v>95</v>
      </c>
      <c r="H18" s="46">
        <v>2</v>
      </c>
      <c r="I18" s="46">
        <v>2</v>
      </c>
      <c r="J18" s="48"/>
      <c r="K18" s="46"/>
      <c r="L18" s="198"/>
    </row>
    <row r="19" spans="1:12" ht="16.2">
      <c r="A19" s="619"/>
      <c r="B19" s="33" t="s">
        <v>409</v>
      </c>
      <c r="C19" s="46">
        <v>2</v>
      </c>
      <c r="D19" s="46">
        <v>2</v>
      </c>
      <c r="E19" s="46">
        <v>2</v>
      </c>
      <c r="F19" s="46">
        <v>2</v>
      </c>
      <c r="G19" s="45" t="s">
        <v>109</v>
      </c>
      <c r="H19" s="46">
        <v>2</v>
      </c>
      <c r="I19" s="46">
        <v>2</v>
      </c>
      <c r="J19" s="46">
        <v>2</v>
      </c>
      <c r="K19" s="46">
        <v>2</v>
      </c>
      <c r="L19" s="198"/>
    </row>
    <row r="20" spans="1:12" ht="16.2">
      <c r="A20" s="619"/>
      <c r="B20" s="45" t="s">
        <v>110</v>
      </c>
      <c r="C20" s="46">
        <v>2</v>
      </c>
      <c r="D20" s="46">
        <v>2</v>
      </c>
      <c r="E20" s="46">
        <v>2</v>
      </c>
      <c r="F20" s="46">
        <v>2</v>
      </c>
      <c r="G20" s="51" t="s">
        <v>410</v>
      </c>
      <c r="H20" s="46"/>
      <c r="I20" s="46"/>
      <c r="J20" s="46">
        <v>2</v>
      </c>
      <c r="K20" s="46">
        <v>2</v>
      </c>
      <c r="L20" s="198"/>
    </row>
    <row r="21" spans="1:12" ht="16.2">
      <c r="A21" s="619"/>
      <c r="B21" s="45" t="s">
        <v>367</v>
      </c>
      <c r="C21" s="46"/>
      <c r="D21" s="46"/>
      <c r="E21" s="46">
        <v>2</v>
      </c>
      <c r="F21" s="46">
        <v>2</v>
      </c>
      <c r="G21" s="45" t="s">
        <v>111</v>
      </c>
      <c r="H21" s="46"/>
      <c r="I21" s="46"/>
      <c r="J21" s="46">
        <v>2</v>
      </c>
      <c r="K21" s="46">
        <v>2</v>
      </c>
      <c r="L21" s="198"/>
    </row>
    <row r="22" spans="1:12" ht="16.2">
      <c r="A22" s="619"/>
      <c r="B22" s="45" t="s">
        <v>112</v>
      </c>
      <c r="C22" s="46"/>
      <c r="D22" s="46"/>
      <c r="E22" s="46">
        <v>2</v>
      </c>
      <c r="F22" s="46">
        <v>2</v>
      </c>
      <c r="G22" s="173" t="s">
        <v>184</v>
      </c>
      <c r="H22" s="46"/>
      <c r="I22" s="46"/>
      <c r="J22" s="46">
        <v>2</v>
      </c>
      <c r="K22" s="46">
        <v>2</v>
      </c>
      <c r="L22" s="198"/>
    </row>
    <row r="23" spans="1:12" ht="16.2">
      <c r="A23" s="619"/>
      <c r="B23" s="45" t="s">
        <v>368</v>
      </c>
      <c r="C23" s="46"/>
      <c r="D23" s="46"/>
      <c r="E23" s="46">
        <v>2</v>
      </c>
      <c r="F23" s="46">
        <v>2</v>
      </c>
      <c r="G23" s="45"/>
      <c r="H23" s="46"/>
      <c r="I23" s="46"/>
      <c r="J23" s="46"/>
      <c r="K23" s="46"/>
      <c r="L23" s="198"/>
    </row>
    <row r="24" spans="1:12" ht="16.2">
      <c r="A24" s="619"/>
      <c r="B24" s="49" t="s">
        <v>412</v>
      </c>
      <c r="C24" s="44">
        <f>SUM(C16:C23)</f>
        <v>10</v>
      </c>
      <c r="D24" s="44">
        <f>SUM(D16:D23)</f>
        <v>10</v>
      </c>
      <c r="E24" s="44">
        <f>SUM(E16:E23)</f>
        <v>10</v>
      </c>
      <c r="F24" s="44">
        <f>SUM(F16:F23)</f>
        <v>10</v>
      </c>
      <c r="G24" s="49" t="s">
        <v>412</v>
      </c>
      <c r="H24" s="44">
        <f>SUM(H16:H23)</f>
        <v>8</v>
      </c>
      <c r="I24" s="44">
        <f>SUM(I16:I23)</f>
        <v>8</v>
      </c>
      <c r="J24" s="44">
        <f>SUM(J16:J23)</f>
        <v>8</v>
      </c>
      <c r="K24" s="44">
        <f>SUM(K16:K23)</f>
        <v>8</v>
      </c>
      <c r="L24" s="254">
        <f>C24+E24+H24+J24</f>
        <v>36</v>
      </c>
    </row>
    <row r="25" spans="1:12" ht="16.2">
      <c r="A25" s="619"/>
      <c r="B25" s="252" t="s">
        <v>104</v>
      </c>
      <c r="C25" s="610">
        <v>36</v>
      </c>
      <c r="D25" s="610"/>
      <c r="E25" s="610"/>
      <c r="F25" s="610"/>
      <c r="G25" s="610"/>
      <c r="H25" s="610"/>
      <c r="I25" s="610"/>
      <c r="J25" s="610"/>
      <c r="K25" s="610"/>
      <c r="L25" s="254"/>
    </row>
    <row r="26" spans="1:12" ht="16.2">
      <c r="A26" s="619" t="s">
        <v>113</v>
      </c>
      <c r="B26" s="45" t="s">
        <v>369</v>
      </c>
      <c r="C26" s="46">
        <v>2</v>
      </c>
      <c r="D26" s="46">
        <v>2</v>
      </c>
      <c r="E26" s="45"/>
      <c r="F26" s="46"/>
      <c r="G26" s="45" t="s">
        <v>370</v>
      </c>
      <c r="H26" s="46">
        <v>2</v>
      </c>
      <c r="I26" s="46">
        <v>2</v>
      </c>
      <c r="J26" s="46"/>
      <c r="K26" s="46"/>
      <c r="L26" s="198"/>
    </row>
    <row r="27" spans="1:12" ht="16.2">
      <c r="A27" s="619"/>
      <c r="B27" s="171" t="s">
        <v>373</v>
      </c>
      <c r="C27" s="172">
        <v>2</v>
      </c>
      <c r="D27" s="172">
        <v>2</v>
      </c>
      <c r="E27" s="50"/>
      <c r="F27" s="50"/>
      <c r="G27" s="173" t="s">
        <v>98</v>
      </c>
      <c r="H27" s="172">
        <v>2</v>
      </c>
      <c r="I27" s="172">
        <v>2</v>
      </c>
      <c r="J27" s="46"/>
      <c r="K27" s="46"/>
      <c r="L27" s="198"/>
    </row>
    <row r="28" spans="1:12" ht="16.2">
      <c r="A28" s="619"/>
      <c r="B28" s="45" t="s">
        <v>82</v>
      </c>
      <c r="C28" s="46">
        <v>2</v>
      </c>
      <c r="D28" s="46">
        <v>2</v>
      </c>
      <c r="E28" s="50"/>
      <c r="F28" s="50"/>
      <c r="G28" s="171" t="s">
        <v>190</v>
      </c>
      <c r="H28" s="46">
        <v>2</v>
      </c>
      <c r="I28" s="46">
        <v>2</v>
      </c>
      <c r="J28" s="46"/>
      <c r="K28" s="46"/>
      <c r="L28" s="198"/>
    </row>
    <row r="29" spans="1:12" ht="16.2">
      <c r="A29" s="619"/>
      <c r="B29" s="171" t="s">
        <v>374</v>
      </c>
      <c r="C29" s="46"/>
      <c r="D29" s="46"/>
      <c r="E29" s="172">
        <v>2</v>
      </c>
      <c r="F29" s="172">
        <v>2</v>
      </c>
      <c r="G29" s="171" t="s">
        <v>375</v>
      </c>
      <c r="H29" s="46"/>
      <c r="I29" s="46"/>
      <c r="J29" s="172">
        <v>2</v>
      </c>
      <c r="K29" s="172">
        <v>2</v>
      </c>
      <c r="L29" s="198"/>
    </row>
    <row r="30" spans="1:12" ht="16.2">
      <c r="A30" s="619"/>
      <c r="B30" s="45" t="s">
        <v>371</v>
      </c>
      <c r="C30" s="50"/>
      <c r="D30" s="50"/>
      <c r="E30" s="46">
        <v>2</v>
      </c>
      <c r="F30" s="46">
        <v>2</v>
      </c>
      <c r="G30" s="174" t="s">
        <v>376</v>
      </c>
      <c r="H30" s="46"/>
      <c r="I30" s="46"/>
      <c r="J30" s="172">
        <v>2</v>
      </c>
      <c r="K30" s="172">
        <v>2</v>
      </c>
      <c r="L30" s="198"/>
    </row>
    <row r="31" spans="1:12" ht="16.2">
      <c r="A31" s="619"/>
      <c r="B31" s="45" t="s">
        <v>114</v>
      </c>
      <c r="C31" s="50"/>
      <c r="D31" s="50"/>
      <c r="E31" s="46">
        <v>2</v>
      </c>
      <c r="F31" s="46">
        <v>2</v>
      </c>
      <c r="G31" s="171" t="s">
        <v>191</v>
      </c>
      <c r="H31" s="50"/>
      <c r="I31" s="50"/>
      <c r="J31" s="172">
        <v>2</v>
      </c>
      <c r="K31" s="172">
        <v>2</v>
      </c>
      <c r="L31" s="198"/>
    </row>
    <row r="32" spans="1:12" ht="16.2">
      <c r="A32" s="619"/>
      <c r="B32" s="49" t="s">
        <v>412</v>
      </c>
      <c r="C32" s="44">
        <f>SUM(C26:C31)</f>
        <v>6</v>
      </c>
      <c r="D32" s="44">
        <f t="shared" ref="D32:K32" si="0">SUM(D26:D31)</f>
        <v>6</v>
      </c>
      <c r="E32" s="44">
        <f t="shared" si="0"/>
        <v>6</v>
      </c>
      <c r="F32" s="44">
        <f t="shared" si="0"/>
        <v>6</v>
      </c>
      <c r="G32" s="49" t="s">
        <v>412</v>
      </c>
      <c r="H32" s="44">
        <f t="shared" si="0"/>
        <v>6</v>
      </c>
      <c r="I32" s="44">
        <f t="shared" si="0"/>
        <v>6</v>
      </c>
      <c r="J32" s="44">
        <f t="shared" si="0"/>
        <v>6</v>
      </c>
      <c r="K32" s="44">
        <f t="shared" si="0"/>
        <v>6</v>
      </c>
      <c r="L32" s="198"/>
    </row>
    <row r="33" spans="1:12" ht="16.2">
      <c r="A33" s="619"/>
      <c r="B33" s="43" t="s">
        <v>107</v>
      </c>
      <c r="C33" s="167">
        <v>6</v>
      </c>
      <c r="D33" s="167">
        <v>6</v>
      </c>
      <c r="E33" s="167">
        <v>6</v>
      </c>
      <c r="F33" s="167">
        <v>6</v>
      </c>
      <c r="G33" s="43" t="s">
        <v>107</v>
      </c>
      <c r="H33" s="44">
        <v>6</v>
      </c>
      <c r="I33" s="44">
        <v>6</v>
      </c>
      <c r="J33" s="44">
        <v>6</v>
      </c>
      <c r="K33" s="44">
        <v>6</v>
      </c>
      <c r="L33" s="254">
        <f>C33+E33+H33+J33</f>
        <v>24</v>
      </c>
    </row>
    <row r="34" spans="1:12" ht="16.2">
      <c r="A34" s="619"/>
      <c r="B34" s="252" t="s">
        <v>104</v>
      </c>
      <c r="C34" s="610">
        <v>24</v>
      </c>
      <c r="D34" s="610"/>
      <c r="E34" s="610"/>
      <c r="F34" s="610"/>
      <c r="G34" s="610"/>
      <c r="H34" s="610"/>
      <c r="I34" s="610"/>
      <c r="J34" s="610"/>
      <c r="K34" s="610"/>
      <c r="L34" s="254"/>
    </row>
    <row r="35" spans="1:12" ht="16.2">
      <c r="A35" s="620" t="s">
        <v>420</v>
      </c>
      <c r="B35" s="620"/>
      <c r="C35" s="49">
        <v>18</v>
      </c>
      <c r="D35" s="49">
        <v>18</v>
      </c>
      <c r="E35" s="49">
        <v>18</v>
      </c>
      <c r="F35" s="49">
        <v>18</v>
      </c>
      <c r="G35" s="49"/>
      <c r="H35" s="49">
        <v>18</v>
      </c>
      <c r="I35" s="49">
        <v>18</v>
      </c>
      <c r="J35" s="49">
        <v>18</v>
      </c>
      <c r="K35" s="49">
        <v>18</v>
      </c>
      <c r="L35" s="255">
        <f>SUM(L1:L33)</f>
        <v>72</v>
      </c>
    </row>
    <row r="36" spans="1:12">
      <c r="A36" s="199"/>
      <c r="B36" s="200"/>
      <c r="C36" s="201"/>
      <c r="D36" s="201"/>
      <c r="E36" s="201"/>
      <c r="F36" s="201"/>
      <c r="G36" s="201"/>
      <c r="H36" s="201"/>
      <c r="I36" s="201"/>
      <c r="J36" s="201"/>
      <c r="K36" s="201"/>
      <c r="L36" s="198"/>
    </row>
    <row r="37" spans="1:12" ht="16.2">
      <c r="A37" s="199"/>
      <c r="B37" s="202" t="s">
        <v>421</v>
      </c>
      <c r="C37" s="203"/>
      <c r="D37" s="203"/>
      <c r="E37" s="203"/>
      <c r="F37" s="203"/>
      <c r="G37" s="617" t="s">
        <v>206</v>
      </c>
      <c r="H37" s="617"/>
      <c r="I37" s="617"/>
      <c r="J37" s="617"/>
      <c r="K37" s="617"/>
      <c r="L37" s="617"/>
    </row>
    <row r="38" spans="1:12" ht="16.2">
      <c r="A38" s="199"/>
      <c r="B38" s="202" t="s">
        <v>422</v>
      </c>
      <c r="C38" s="203"/>
      <c r="D38" s="203"/>
      <c r="E38" s="203"/>
      <c r="F38" s="203"/>
      <c r="G38" s="203"/>
      <c r="H38" s="203"/>
      <c r="I38" s="203"/>
      <c r="J38" s="203"/>
      <c r="K38" s="203"/>
      <c r="L38" s="198"/>
    </row>
    <row r="39" spans="1:12" ht="16.2">
      <c r="A39" s="199"/>
      <c r="B39" s="202" t="s">
        <v>423</v>
      </c>
      <c r="C39" s="203"/>
      <c r="D39" s="203"/>
      <c r="E39" s="203"/>
      <c r="F39" s="203"/>
      <c r="G39" s="203"/>
      <c r="H39" s="203"/>
      <c r="I39" s="203"/>
      <c r="J39" s="203"/>
      <c r="K39" s="203"/>
      <c r="L39" s="198"/>
    </row>
  </sheetData>
  <mergeCells count="23">
    <mergeCell ref="A1:L1"/>
    <mergeCell ref="A2:K2"/>
    <mergeCell ref="A3:K3"/>
    <mergeCell ref="A4:K4"/>
    <mergeCell ref="A5:A7"/>
    <mergeCell ref="B5:F5"/>
    <mergeCell ref="G5:K5"/>
    <mergeCell ref="B6:B7"/>
    <mergeCell ref="C6:D6"/>
    <mergeCell ref="E6:F6"/>
    <mergeCell ref="G37:L37"/>
    <mergeCell ref="G6:G7"/>
    <mergeCell ref="H6:I6"/>
    <mergeCell ref="J6:K6"/>
    <mergeCell ref="A8:A11"/>
    <mergeCell ref="C11:K11"/>
    <mergeCell ref="A12:A15"/>
    <mergeCell ref="C15:K15"/>
    <mergeCell ref="A16:A25"/>
    <mergeCell ref="C25:K25"/>
    <mergeCell ref="A26:A34"/>
    <mergeCell ref="C34:K34"/>
    <mergeCell ref="A35:B35"/>
  </mergeCells>
  <phoneticPr fontId="63" type="noConversion"/>
  <printOptions horizontalCentered="1"/>
  <pageMargins left="0.19685039370078741" right="0.11811023622047245" top="0.35433070866141736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28"/>
  <sheetViews>
    <sheetView zoomScale="110" zoomScaleNormal="110" workbookViewId="0">
      <selection activeCell="N32" sqref="N32"/>
    </sheetView>
  </sheetViews>
  <sheetFormatPr defaultColWidth="8.88671875" defaultRowHeight="15"/>
  <cols>
    <col min="1" max="1" width="3.6640625" style="188" customWidth="1"/>
    <col min="2" max="2" width="20.6640625" style="188" customWidth="1"/>
    <col min="3" max="6" width="5.6640625" style="188" customWidth="1"/>
    <col min="7" max="7" width="3.6640625" style="188" customWidth="1"/>
    <col min="8" max="8" width="20.6640625" style="188" customWidth="1"/>
    <col min="9" max="12" width="5.6640625" style="188" customWidth="1"/>
    <col min="13" max="16384" width="8.88671875" style="188"/>
  </cols>
  <sheetData>
    <row r="1" spans="1:12" ht="17.399999999999999">
      <c r="A1" s="461" t="s">
        <v>571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</row>
    <row r="2" spans="1:12">
      <c r="A2" s="463" t="s">
        <v>572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</row>
    <row r="3" spans="1:12">
      <c r="A3" s="463" t="s">
        <v>362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</row>
    <row r="4" spans="1:12">
      <c r="A4" s="463" t="s">
        <v>363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</row>
    <row r="5" spans="1:12" ht="16.2">
      <c r="A5" s="460" t="s">
        <v>573</v>
      </c>
      <c r="B5" s="460"/>
      <c r="C5" s="460"/>
      <c r="D5" s="460"/>
      <c r="E5" s="460"/>
      <c r="F5" s="460"/>
      <c r="G5" s="460" t="s">
        <v>574</v>
      </c>
      <c r="H5" s="460"/>
      <c r="I5" s="460"/>
      <c r="J5" s="460"/>
      <c r="K5" s="460"/>
      <c r="L5" s="460"/>
    </row>
    <row r="6" spans="1:12" ht="16.2">
      <c r="A6" s="460" t="s">
        <v>575</v>
      </c>
      <c r="B6" s="460"/>
      <c r="C6" s="460" t="s">
        <v>576</v>
      </c>
      <c r="D6" s="460"/>
      <c r="E6" s="460" t="s">
        <v>577</v>
      </c>
      <c r="F6" s="460"/>
      <c r="G6" s="460" t="s">
        <v>578</v>
      </c>
      <c r="H6" s="460"/>
      <c r="I6" s="460" t="s">
        <v>576</v>
      </c>
      <c r="J6" s="460"/>
      <c r="K6" s="460" t="s">
        <v>577</v>
      </c>
      <c r="L6" s="460"/>
    </row>
    <row r="7" spans="1:12" ht="16.2">
      <c r="A7" s="464"/>
      <c r="B7" s="464"/>
      <c r="C7" s="181" t="s">
        <v>579</v>
      </c>
      <c r="D7" s="181" t="s">
        <v>580</v>
      </c>
      <c r="E7" s="181" t="s">
        <v>579</v>
      </c>
      <c r="F7" s="181" t="s">
        <v>580</v>
      </c>
      <c r="G7" s="464"/>
      <c r="H7" s="464"/>
      <c r="I7" s="181" t="s">
        <v>579</v>
      </c>
      <c r="J7" s="181" t="s">
        <v>580</v>
      </c>
      <c r="K7" s="181" t="s">
        <v>579</v>
      </c>
      <c r="L7" s="181" t="s">
        <v>580</v>
      </c>
    </row>
    <row r="8" spans="1:12" ht="18" customHeight="1">
      <c r="A8" s="466" t="s">
        <v>581</v>
      </c>
      <c r="B8" s="52" t="s">
        <v>582</v>
      </c>
      <c r="C8" s="180">
        <v>1</v>
      </c>
      <c r="D8" s="180">
        <v>2</v>
      </c>
      <c r="E8" s="180">
        <v>1</v>
      </c>
      <c r="F8" s="180">
        <v>2</v>
      </c>
      <c r="G8" s="466" t="s">
        <v>583</v>
      </c>
      <c r="H8" s="52" t="s">
        <v>584</v>
      </c>
      <c r="I8" s="180">
        <v>3</v>
      </c>
      <c r="J8" s="180">
        <v>3</v>
      </c>
      <c r="K8" s="180">
        <v>3</v>
      </c>
      <c r="L8" s="180">
        <v>3</v>
      </c>
    </row>
    <row r="9" spans="1:12" ht="18" customHeight="1">
      <c r="A9" s="466"/>
      <c r="B9" s="213" t="s">
        <v>585</v>
      </c>
      <c r="C9" s="180">
        <v>3</v>
      </c>
      <c r="D9" s="180">
        <v>3</v>
      </c>
      <c r="E9" s="180"/>
      <c r="F9" s="180"/>
      <c r="G9" s="466"/>
      <c r="H9" s="52" t="s">
        <v>586</v>
      </c>
      <c r="I9" s="180">
        <v>1</v>
      </c>
      <c r="J9" s="180">
        <v>2</v>
      </c>
      <c r="K9" s="180">
        <v>1</v>
      </c>
      <c r="L9" s="180">
        <v>2</v>
      </c>
    </row>
    <row r="10" spans="1:12" ht="18" customHeight="1">
      <c r="A10" s="466"/>
      <c r="B10" s="213" t="s">
        <v>587</v>
      </c>
      <c r="C10" s="58"/>
      <c r="D10" s="58"/>
      <c r="E10" s="132">
        <v>3</v>
      </c>
      <c r="F10" s="132">
        <v>3</v>
      </c>
      <c r="G10" s="466"/>
      <c r="H10" s="52"/>
      <c r="I10" s="180"/>
      <c r="J10" s="180"/>
      <c r="K10" s="180"/>
      <c r="L10" s="180"/>
    </row>
    <row r="11" spans="1:12" ht="18" customHeight="1">
      <c r="A11" s="466"/>
      <c r="B11" s="213" t="s">
        <v>588</v>
      </c>
      <c r="C11" s="180"/>
      <c r="D11" s="180"/>
      <c r="E11" s="180">
        <v>3</v>
      </c>
      <c r="F11" s="180">
        <v>3</v>
      </c>
      <c r="G11" s="466"/>
      <c r="H11" s="52"/>
      <c r="I11" s="180"/>
      <c r="J11" s="180"/>
      <c r="K11" s="180"/>
      <c r="L11" s="180"/>
    </row>
    <row r="12" spans="1:12" ht="18" customHeight="1">
      <c r="A12" s="466"/>
      <c r="B12" s="52"/>
      <c r="C12" s="180"/>
      <c r="D12" s="180"/>
      <c r="E12" s="180"/>
      <c r="F12" s="180"/>
      <c r="G12" s="466"/>
      <c r="H12" s="52"/>
      <c r="I12" s="180"/>
      <c r="J12" s="180"/>
      <c r="K12" s="180"/>
      <c r="L12" s="180"/>
    </row>
    <row r="13" spans="1:12" ht="18" customHeight="1">
      <c r="A13" s="466"/>
      <c r="B13" s="58" t="s">
        <v>589</v>
      </c>
      <c r="C13" s="180">
        <f>SUM(C8:C12)</f>
        <v>4</v>
      </c>
      <c r="D13" s="180">
        <f>SUM(D8:D12)</f>
        <v>5</v>
      </c>
      <c r="E13" s="180">
        <f>SUM(E8:E12)</f>
        <v>7</v>
      </c>
      <c r="F13" s="180">
        <f>SUM(F8:F12)</f>
        <v>8</v>
      </c>
      <c r="G13" s="466"/>
      <c r="H13" s="180" t="s">
        <v>589</v>
      </c>
      <c r="I13" s="180">
        <f>SUM(I8:I12)</f>
        <v>4</v>
      </c>
      <c r="J13" s="180">
        <f>SUM(J8:J12)</f>
        <v>5</v>
      </c>
      <c r="K13" s="180">
        <f>SUM(K8:K12)</f>
        <v>4</v>
      </c>
      <c r="L13" s="180">
        <f>SUM(L8:L12)</f>
        <v>5</v>
      </c>
    </row>
    <row r="14" spans="1:12" ht="18" customHeight="1">
      <c r="A14" s="466" t="s">
        <v>590</v>
      </c>
      <c r="B14" s="213" t="s">
        <v>591</v>
      </c>
      <c r="C14" s="180">
        <v>3</v>
      </c>
      <c r="D14" s="180">
        <v>3</v>
      </c>
      <c r="E14" s="180"/>
      <c r="F14" s="180"/>
      <c r="G14" s="466" t="s">
        <v>590</v>
      </c>
      <c r="H14" s="52" t="s">
        <v>592</v>
      </c>
      <c r="I14" s="180">
        <v>3</v>
      </c>
      <c r="J14" s="180">
        <v>3</v>
      </c>
      <c r="K14" s="180"/>
      <c r="L14" s="180"/>
    </row>
    <row r="15" spans="1:12" ht="18" customHeight="1">
      <c r="A15" s="466"/>
      <c r="B15" s="131" t="s">
        <v>593</v>
      </c>
      <c r="C15" s="180">
        <v>3</v>
      </c>
      <c r="D15" s="180">
        <v>3</v>
      </c>
      <c r="E15" s="180"/>
      <c r="F15" s="180"/>
      <c r="G15" s="466"/>
      <c r="H15" s="213" t="s">
        <v>594</v>
      </c>
      <c r="I15" s="180">
        <v>3</v>
      </c>
      <c r="J15" s="180">
        <v>3</v>
      </c>
      <c r="K15" s="180"/>
      <c r="L15" s="180"/>
    </row>
    <row r="16" spans="1:12" ht="18" customHeight="1">
      <c r="A16" s="466"/>
      <c r="B16" s="130" t="s">
        <v>595</v>
      </c>
      <c r="C16" s="132">
        <v>3</v>
      </c>
      <c r="D16" s="132">
        <v>3</v>
      </c>
      <c r="E16" s="180"/>
      <c r="F16" s="180"/>
      <c r="G16" s="466"/>
      <c r="H16" s="131" t="s">
        <v>596</v>
      </c>
      <c r="I16" s="53">
        <v>3</v>
      </c>
      <c r="J16" s="53">
        <v>3</v>
      </c>
      <c r="K16" s="180"/>
      <c r="L16" s="180"/>
    </row>
    <row r="17" spans="1:12" ht="18" customHeight="1">
      <c r="A17" s="466"/>
      <c r="B17" s="130" t="s">
        <v>597</v>
      </c>
      <c r="C17" s="132">
        <v>3</v>
      </c>
      <c r="D17" s="132">
        <v>3</v>
      </c>
      <c r="E17" s="180"/>
      <c r="F17" s="180"/>
      <c r="G17" s="466"/>
      <c r="H17" s="130" t="s">
        <v>598</v>
      </c>
      <c r="I17" s="180"/>
      <c r="J17" s="180"/>
      <c r="K17" s="132">
        <v>3</v>
      </c>
      <c r="L17" s="132">
        <v>3</v>
      </c>
    </row>
    <row r="18" spans="1:12" ht="18" customHeight="1">
      <c r="A18" s="466"/>
      <c r="B18" s="52" t="s">
        <v>599</v>
      </c>
      <c r="C18" s="180"/>
      <c r="D18" s="180"/>
      <c r="E18" s="180">
        <v>3</v>
      </c>
      <c r="F18" s="180">
        <v>3</v>
      </c>
      <c r="G18" s="466"/>
      <c r="H18" s="52" t="s">
        <v>600</v>
      </c>
      <c r="I18" s="180"/>
      <c r="J18" s="180"/>
      <c r="K18" s="180">
        <v>3</v>
      </c>
      <c r="L18" s="180">
        <v>3</v>
      </c>
    </row>
    <row r="19" spans="1:12" ht="18" customHeight="1">
      <c r="A19" s="466"/>
      <c r="B19" s="52" t="s">
        <v>601</v>
      </c>
      <c r="C19" s="180"/>
      <c r="D19" s="180"/>
      <c r="E19" s="180">
        <v>3</v>
      </c>
      <c r="F19" s="180">
        <v>3</v>
      </c>
      <c r="G19" s="466"/>
      <c r="H19" s="213" t="s">
        <v>602</v>
      </c>
      <c r="I19" s="180"/>
      <c r="J19" s="180"/>
      <c r="K19" s="180">
        <v>3</v>
      </c>
      <c r="L19" s="180">
        <v>3</v>
      </c>
    </row>
    <row r="20" spans="1:12" ht="18" customHeight="1">
      <c r="A20" s="466"/>
      <c r="B20" s="213" t="s">
        <v>603</v>
      </c>
      <c r="C20" s="180"/>
      <c r="D20" s="180"/>
      <c r="E20" s="180">
        <v>3</v>
      </c>
      <c r="F20" s="180">
        <v>3</v>
      </c>
      <c r="G20" s="466"/>
      <c r="H20" s="207"/>
      <c r="I20" s="207"/>
      <c r="J20" s="207"/>
      <c r="K20" s="207"/>
      <c r="L20" s="207"/>
    </row>
    <row r="21" spans="1:12" ht="18" customHeight="1">
      <c r="A21" s="460"/>
      <c r="B21" s="214" t="s">
        <v>604</v>
      </c>
      <c r="C21" s="180"/>
      <c r="D21" s="180"/>
      <c r="E21" s="180">
        <v>3</v>
      </c>
      <c r="F21" s="180">
        <v>3</v>
      </c>
      <c r="G21" s="460"/>
      <c r="H21" s="52"/>
      <c r="I21" s="180"/>
      <c r="J21" s="180"/>
      <c r="K21" s="180"/>
      <c r="L21" s="180"/>
    </row>
    <row r="22" spans="1:12" ht="18" customHeight="1">
      <c r="A22" s="460"/>
      <c r="B22" s="214"/>
      <c r="C22" s="180"/>
      <c r="D22" s="180"/>
      <c r="E22" s="180"/>
      <c r="F22" s="180"/>
      <c r="G22" s="460"/>
      <c r="H22" s="52"/>
      <c r="I22" s="180"/>
      <c r="J22" s="180"/>
      <c r="K22" s="180"/>
      <c r="L22" s="180"/>
    </row>
    <row r="23" spans="1:12" ht="18" customHeight="1">
      <c r="A23" s="460"/>
      <c r="B23" s="52"/>
      <c r="C23" s="180"/>
      <c r="D23" s="180"/>
      <c r="E23" s="180"/>
      <c r="F23" s="180"/>
      <c r="G23" s="460"/>
      <c r="H23" s="54"/>
      <c r="I23" s="55"/>
      <c r="J23" s="55"/>
      <c r="K23" s="55"/>
      <c r="L23" s="55"/>
    </row>
    <row r="24" spans="1:12" ht="18" customHeight="1">
      <c r="A24" s="460"/>
      <c r="B24" s="54"/>
      <c r="C24" s="55"/>
      <c r="D24" s="55"/>
      <c r="E24" s="55"/>
      <c r="F24" s="55"/>
      <c r="G24" s="460"/>
      <c r="H24" s="52"/>
      <c r="I24" s="180"/>
      <c r="J24" s="180"/>
      <c r="K24" s="180"/>
      <c r="L24" s="180"/>
    </row>
    <row r="25" spans="1:12" ht="18" customHeight="1">
      <c r="A25" s="460"/>
      <c r="B25" s="52"/>
      <c r="C25" s="180"/>
      <c r="D25" s="180"/>
      <c r="E25" s="180"/>
      <c r="F25" s="180"/>
      <c r="G25" s="460"/>
      <c r="H25" s="52"/>
      <c r="I25" s="180"/>
      <c r="J25" s="180"/>
      <c r="K25" s="180"/>
      <c r="L25" s="180"/>
    </row>
    <row r="26" spans="1:12" ht="18" customHeight="1">
      <c r="A26" s="460"/>
      <c r="B26" s="180"/>
      <c r="C26" s="180">
        <f>SUM(C14:C25)</f>
        <v>12</v>
      </c>
      <c r="D26" s="180">
        <f>SUM(D14:D25)</f>
        <v>12</v>
      </c>
      <c r="E26" s="180">
        <f>SUM(E14:E25)</f>
        <v>12</v>
      </c>
      <c r="F26" s="180">
        <f>SUM(F14:F25)</f>
        <v>12</v>
      </c>
      <c r="G26" s="460"/>
      <c r="H26" s="180"/>
      <c r="I26" s="180">
        <f>SUM(I14:I25)</f>
        <v>9</v>
      </c>
      <c r="J26" s="180">
        <f>SUM(J14:J25)</f>
        <v>9</v>
      </c>
      <c r="K26" s="180">
        <f>SUM(K14:K25)</f>
        <v>9</v>
      </c>
      <c r="L26" s="180">
        <f>SUM(L14:L25)</f>
        <v>9</v>
      </c>
    </row>
    <row r="27" spans="1:12" ht="18" customHeight="1">
      <c r="A27" s="460" t="s">
        <v>605</v>
      </c>
      <c r="B27" s="460"/>
      <c r="C27" s="180">
        <f>SUM(C13,C26)</f>
        <v>16</v>
      </c>
      <c r="D27" s="180">
        <f>SUM(D13,D26)</f>
        <v>17</v>
      </c>
      <c r="E27" s="180">
        <f>SUM(E13,E26)</f>
        <v>19</v>
      </c>
      <c r="F27" s="180">
        <f>SUM(F13,F26)</f>
        <v>20</v>
      </c>
      <c r="G27" s="460" t="s">
        <v>606</v>
      </c>
      <c r="H27" s="460"/>
      <c r="I27" s="180">
        <f>SUM(I13,I26)</f>
        <v>13</v>
      </c>
      <c r="J27" s="180">
        <f>SUM(J13,J26)</f>
        <v>14</v>
      </c>
      <c r="K27" s="180">
        <f>SUM(K13,K26)</f>
        <v>13</v>
      </c>
      <c r="L27" s="180">
        <f>SUM(L13,L26)</f>
        <v>14</v>
      </c>
    </row>
    <row r="28" spans="1:12" ht="218.25" customHeight="1">
      <c r="A28" s="56" t="s">
        <v>607</v>
      </c>
      <c r="B28" s="465" t="s">
        <v>608</v>
      </c>
      <c r="C28" s="465"/>
      <c r="D28" s="465"/>
      <c r="E28" s="465"/>
      <c r="F28" s="465"/>
      <c r="G28" s="465"/>
      <c r="H28" s="465"/>
      <c r="I28" s="465"/>
      <c r="J28" s="465"/>
      <c r="K28" s="465"/>
      <c r="L28" s="465"/>
    </row>
  </sheetData>
  <mergeCells count="19">
    <mergeCell ref="B28:L28"/>
    <mergeCell ref="A8:A13"/>
    <mergeCell ref="G8:G13"/>
    <mergeCell ref="A14:A26"/>
    <mergeCell ref="G14:G26"/>
    <mergeCell ref="A27:B27"/>
    <mergeCell ref="G27:H27"/>
    <mergeCell ref="K6:L6"/>
    <mergeCell ref="A1:L1"/>
    <mergeCell ref="A2:L2"/>
    <mergeCell ref="A3:L3"/>
    <mergeCell ref="A4:L4"/>
    <mergeCell ref="A5:F5"/>
    <mergeCell ref="G5:L5"/>
    <mergeCell ref="A6:B7"/>
    <mergeCell ref="C6:D6"/>
    <mergeCell ref="E6:F6"/>
    <mergeCell ref="G6:H7"/>
    <mergeCell ref="I6:J6"/>
  </mergeCells>
  <phoneticPr fontId="63" type="noConversion"/>
  <printOptions horizontalCentered="1"/>
  <pageMargins left="0.19685039370078741" right="0.11811023622047244" top="0.3543307086614173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N32" sqref="N32"/>
    </sheetView>
  </sheetViews>
  <sheetFormatPr defaultColWidth="8.88671875" defaultRowHeight="15"/>
  <cols>
    <col min="1" max="1" width="3.77734375" style="188" customWidth="1"/>
    <col min="2" max="2" width="20.6640625" style="188" customWidth="1"/>
    <col min="3" max="6" width="5.6640625" style="188" customWidth="1"/>
    <col min="7" max="7" width="3.77734375" style="188" customWidth="1"/>
    <col min="8" max="8" width="20.6640625" style="188" customWidth="1"/>
    <col min="9" max="10" width="6.77734375" style="188" customWidth="1"/>
    <col min="11" max="12" width="5.6640625" style="188" customWidth="1"/>
    <col min="13" max="16384" width="8.88671875" style="188"/>
  </cols>
  <sheetData>
    <row r="1" spans="1:12" ht="20.399999999999999">
      <c r="A1" s="468" t="s">
        <v>565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</row>
    <row r="2" spans="1:12">
      <c r="A2" s="463" t="s">
        <v>364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</row>
    <row r="3" spans="1:12">
      <c r="A3" s="470" t="s">
        <v>566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</row>
    <row r="4" spans="1:12">
      <c r="A4" s="471" t="s">
        <v>567</v>
      </c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</row>
    <row r="5" spans="1:12" ht="16.2">
      <c r="A5" s="460" t="s">
        <v>568</v>
      </c>
      <c r="B5" s="460"/>
      <c r="C5" s="460"/>
      <c r="D5" s="460"/>
      <c r="E5" s="460"/>
      <c r="F5" s="460"/>
      <c r="G5" s="460" t="s">
        <v>115</v>
      </c>
      <c r="H5" s="460"/>
      <c r="I5" s="460"/>
      <c r="J5" s="460"/>
      <c r="K5" s="460"/>
      <c r="L5" s="460"/>
    </row>
    <row r="6" spans="1:12" ht="16.2">
      <c r="A6" s="460" t="s">
        <v>116</v>
      </c>
      <c r="B6" s="460"/>
      <c r="C6" s="460" t="s">
        <v>117</v>
      </c>
      <c r="D6" s="460"/>
      <c r="E6" s="460" t="s">
        <v>392</v>
      </c>
      <c r="F6" s="460"/>
      <c r="G6" s="460" t="s">
        <v>569</v>
      </c>
      <c r="H6" s="460"/>
      <c r="I6" s="460" t="s">
        <v>117</v>
      </c>
      <c r="J6" s="460"/>
      <c r="K6" s="460" t="s">
        <v>392</v>
      </c>
      <c r="L6" s="460"/>
    </row>
    <row r="7" spans="1:12" ht="16.2">
      <c r="A7" s="464"/>
      <c r="B7" s="464"/>
      <c r="C7" s="181" t="s">
        <v>393</v>
      </c>
      <c r="D7" s="181" t="s">
        <v>394</v>
      </c>
      <c r="E7" s="181" t="s">
        <v>393</v>
      </c>
      <c r="F7" s="181" t="s">
        <v>394</v>
      </c>
      <c r="G7" s="464"/>
      <c r="H7" s="464"/>
      <c r="I7" s="181" t="s">
        <v>393</v>
      </c>
      <c r="J7" s="181" t="s">
        <v>394</v>
      </c>
      <c r="K7" s="181" t="s">
        <v>393</v>
      </c>
      <c r="L7" s="181" t="s">
        <v>394</v>
      </c>
    </row>
    <row r="8" spans="1:12" ht="16.2">
      <c r="A8" s="466" t="s">
        <v>395</v>
      </c>
      <c r="B8" s="52" t="s">
        <v>118</v>
      </c>
      <c r="C8" s="180">
        <v>1</v>
      </c>
      <c r="D8" s="180">
        <v>2</v>
      </c>
      <c r="E8" s="180">
        <v>1</v>
      </c>
      <c r="F8" s="180">
        <v>2</v>
      </c>
      <c r="G8" s="466" t="s">
        <v>119</v>
      </c>
      <c r="H8" s="52" t="s">
        <v>120</v>
      </c>
      <c r="I8" s="180">
        <v>3</v>
      </c>
      <c r="J8" s="180">
        <v>3</v>
      </c>
      <c r="K8" s="180">
        <v>3</v>
      </c>
      <c r="L8" s="180">
        <v>3</v>
      </c>
    </row>
    <row r="9" spans="1:12" ht="16.2">
      <c r="A9" s="466"/>
      <c r="B9" s="130" t="s">
        <v>396</v>
      </c>
      <c r="C9" s="180">
        <v>3</v>
      </c>
      <c r="D9" s="180">
        <v>3</v>
      </c>
      <c r="E9" s="180"/>
      <c r="F9" s="180"/>
      <c r="G9" s="466"/>
      <c r="H9" s="52" t="s">
        <v>121</v>
      </c>
      <c r="I9" s="180">
        <v>1</v>
      </c>
      <c r="J9" s="180">
        <v>2</v>
      </c>
      <c r="K9" s="180">
        <v>1</v>
      </c>
      <c r="L9" s="180">
        <v>2</v>
      </c>
    </row>
    <row r="10" spans="1:12" ht="16.2">
      <c r="A10" s="466"/>
      <c r="B10" s="130" t="s">
        <v>175</v>
      </c>
      <c r="C10" s="132">
        <v>3</v>
      </c>
      <c r="D10" s="132">
        <v>3</v>
      </c>
      <c r="E10" s="180"/>
      <c r="F10" s="180"/>
      <c r="G10" s="466"/>
      <c r="H10" s="52"/>
      <c r="I10" s="180"/>
      <c r="J10" s="180"/>
      <c r="K10" s="180"/>
      <c r="L10" s="180"/>
    </row>
    <row r="11" spans="1:12" ht="16.2">
      <c r="A11" s="466"/>
      <c r="B11" s="130" t="s">
        <v>397</v>
      </c>
      <c r="C11" s="180"/>
      <c r="D11" s="180"/>
      <c r="E11" s="180">
        <v>3</v>
      </c>
      <c r="F11" s="180">
        <v>3</v>
      </c>
      <c r="G11" s="466"/>
      <c r="H11" s="52"/>
      <c r="I11" s="180"/>
      <c r="J11" s="180"/>
      <c r="K11" s="180"/>
      <c r="L11" s="180"/>
    </row>
    <row r="12" spans="1:12">
      <c r="A12" s="466"/>
      <c r="B12" s="52"/>
      <c r="C12" s="180"/>
      <c r="D12" s="180"/>
      <c r="E12" s="180"/>
      <c r="F12" s="180"/>
      <c r="G12" s="466"/>
      <c r="H12" s="52"/>
      <c r="I12" s="180"/>
      <c r="J12" s="180"/>
      <c r="K12" s="180"/>
      <c r="L12" s="180"/>
    </row>
    <row r="13" spans="1:12" ht="16.2">
      <c r="A13" s="466"/>
      <c r="B13" s="180" t="s">
        <v>122</v>
      </c>
      <c r="C13" s="180">
        <f>SUM(C8:C12)</f>
        <v>7</v>
      </c>
      <c r="D13" s="180">
        <f>SUM(D8:D12)</f>
        <v>8</v>
      </c>
      <c r="E13" s="180">
        <f>SUM(E8:E12)</f>
        <v>4</v>
      </c>
      <c r="F13" s="180">
        <f>SUM(F8:F12)</f>
        <v>5</v>
      </c>
      <c r="G13" s="466"/>
      <c r="H13" s="180" t="s">
        <v>122</v>
      </c>
      <c r="I13" s="180">
        <f>SUM(I8:I12)</f>
        <v>4</v>
      </c>
      <c r="J13" s="180">
        <f>SUM(J8:J12)</f>
        <v>5</v>
      </c>
      <c r="K13" s="180">
        <f>SUM(K8:K12)</f>
        <v>4</v>
      </c>
      <c r="L13" s="180">
        <f>SUM(L8:L12)</f>
        <v>5</v>
      </c>
    </row>
    <row r="14" spans="1:12" ht="16.2">
      <c r="A14" s="466" t="s">
        <v>398</v>
      </c>
      <c r="B14" s="130" t="s">
        <v>399</v>
      </c>
      <c r="C14" s="180">
        <v>3</v>
      </c>
      <c r="D14" s="180">
        <v>3</v>
      </c>
      <c r="E14" s="180"/>
      <c r="F14" s="180"/>
      <c r="G14" s="466" t="s">
        <v>398</v>
      </c>
      <c r="H14" s="130" t="s">
        <v>176</v>
      </c>
      <c r="I14" s="132">
        <v>3</v>
      </c>
      <c r="J14" s="132">
        <v>3</v>
      </c>
      <c r="K14" s="180"/>
      <c r="L14" s="180"/>
    </row>
    <row r="15" spans="1:12" ht="16.2">
      <c r="A15" s="466"/>
      <c r="B15" s="131" t="s">
        <v>177</v>
      </c>
      <c r="C15" s="180">
        <v>3</v>
      </c>
      <c r="D15" s="180">
        <v>3</v>
      </c>
      <c r="E15" s="180"/>
      <c r="F15" s="180"/>
      <c r="G15" s="466"/>
      <c r="H15" s="52" t="s">
        <v>123</v>
      </c>
      <c r="I15" s="180">
        <v>3</v>
      </c>
      <c r="J15" s="180">
        <v>3</v>
      </c>
      <c r="K15" s="180"/>
      <c r="L15" s="180"/>
    </row>
    <row r="16" spans="1:12" ht="16.2">
      <c r="A16" s="466"/>
      <c r="B16" s="130" t="s">
        <v>400</v>
      </c>
      <c r="C16" s="58"/>
      <c r="D16" s="58"/>
      <c r="E16" s="132">
        <v>3</v>
      </c>
      <c r="F16" s="132">
        <v>3</v>
      </c>
      <c r="G16" s="466"/>
      <c r="H16" s="130" t="s">
        <v>178</v>
      </c>
      <c r="I16" s="180">
        <v>3</v>
      </c>
      <c r="J16" s="180">
        <v>3</v>
      </c>
      <c r="K16" s="180"/>
      <c r="L16" s="180"/>
    </row>
    <row r="17" spans="1:12" ht="16.2">
      <c r="A17" s="466"/>
      <c r="B17" s="130" t="s">
        <v>124</v>
      </c>
      <c r="C17" s="58"/>
      <c r="D17" s="58"/>
      <c r="E17" s="132">
        <v>3</v>
      </c>
      <c r="F17" s="132">
        <v>3</v>
      </c>
      <c r="G17" s="466"/>
      <c r="H17" s="131" t="s">
        <v>179</v>
      </c>
      <c r="I17" s="53">
        <v>3</v>
      </c>
      <c r="J17" s="53">
        <v>3</v>
      </c>
      <c r="K17" s="180"/>
      <c r="L17" s="180"/>
    </row>
    <row r="18" spans="1:12" ht="16.2">
      <c r="A18" s="466"/>
      <c r="B18" s="52" t="s">
        <v>401</v>
      </c>
      <c r="C18" s="180"/>
      <c r="D18" s="180"/>
      <c r="E18" s="180">
        <v>3</v>
      </c>
      <c r="F18" s="180">
        <v>3</v>
      </c>
      <c r="G18" s="466"/>
      <c r="H18" s="130" t="s">
        <v>402</v>
      </c>
      <c r="I18" s="132">
        <v>3</v>
      </c>
      <c r="J18" s="132">
        <v>3</v>
      </c>
      <c r="K18" s="180"/>
      <c r="L18" s="180"/>
    </row>
    <row r="19" spans="1:12" ht="16.2">
      <c r="A19" s="466"/>
      <c r="B19" s="52" t="s">
        <v>403</v>
      </c>
      <c r="C19" s="180"/>
      <c r="D19" s="180"/>
      <c r="E19" s="180">
        <v>3</v>
      </c>
      <c r="F19" s="180">
        <v>3</v>
      </c>
      <c r="G19" s="466"/>
      <c r="H19" s="52" t="s">
        <v>404</v>
      </c>
      <c r="I19" s="180"/>
      <c r="J19" s="180"/>
      <c r="K19" s="180">
        <v>3</v>
      </c>
      <c r="L19" s="180">
        <v>3</v>
      </c>
    </row>
    <row r="20" spans="1:12" ht="16.2">
      <c r="A20" s="466"/>
      <c r="B20" s="130" t="s">
        <v>405</v>
      </c>
      <c r="C20" s="180"/>
      <c r="D20" s="180"/>
      <c r="E20" s="180">
        <v>3</v>
      </c>
      <c r="F20" s="180">
        <v>3</v>
      </c>
      <c r="G20" s="466"/>
      <c r="H20" s="130" t="s">
        <v>406</v>
      </c>
      <c r="I20" s="180"/>
      <c r="J20" s="180"/>
      <c r="K20" s="180">
        <v>3</v>
      </c>
      <c r="L20" s="180">
        <v>3</v>
      </c>
    </row>
    <row r="21" spans="1:12" ht="16.2">
      <c r="A21" s="460"/>
      <c r="B21" s="130" t="s">
        <v>180</v>
      </c>
      <c r="C21" s="180"/>
      <c r="D21" s="180"/>
      <c r="E21" s="132">
        <v>3</v>
      </c>
      <c r="F21" s="132">
        <v>3</v>
      </c>
      <c r="G21" s="460"/>
      <c r="H21" s="52"/>
      <c r="I21" s="180"/>
      <c r="J21" s="180"/>
      <c r="K21" s="180"/>
      <c r="L21" s="180"/>
    </row>
    <row r="22" spans="1:12" ht="16.2">
      <c r="A22" s="460"/>
      <c r="B22" s="52" t="s">
        <v>407</v>
      </c>
      <c r="C22" s="180"/>
      <c r="D22" s="180"/>
      <c r="E22" s="180">
        <v>3</v>
      </c>
      <c r="F22" s="180">
        <v>3</v>
      </c>
      <c r="G22" s="460"/>
      <c r="H22" s="52"/>
      <c r="I22" s="180"/>
      <c r="J22" s="180"/>
      <c r="K22" s="180"/>
      <c r="L22" s="180"/>
    </row>
    <row r="23" spans="1:12">
      <c r="A23" s="460"/>
      <c r="B23" s="52"/>
      <c r="C23" s="180"/>
      <c r="D23" s="180"/>
      <c r="E23" s="180"/>
      <c r="F23" s="180"/>
      <c r="G23" s="460"/>
      <c r="H23" s="54"/>
      <c r="I23" s="55"/>
      <c r="J23" s="55"/>
      <c r="K23" s="55"/>
      <c r="L23" s="55"/>
    </row>
    <row r="24" spans="1:12">
      <c r="A24" s="460"/>
      <c r="B24" s="54"/>
      <c r="C24" s="55"/>
      <c r="D24" s="55"/>
      <c r="E24" s="55"/>
      <c r="F24" s="55"/>
      <c r="G24" s="460"/>
      <c r="H24" s="52"/>
      <c r="I24" s="180"/>
      <c r="J24" s="180"/>
      <c r="K24" s="180"/>
      <c r="L24" s="180"/>
    </row>
    <row r="25" spans="1:12">
      <c r="A25" s="460"/>
      <c r="B25" s="52"/>
      <c r="C25" s="180"/>
      <c r="D25" s="180"/>
      <c r="E25" s="180"/>
      <c r="F25" s="180"/>
      <c r="G25" s="460"/>
      <c r="H25" s="52"/>
      <c r="I25" s="180"/>
      <c r="J25" s="180"/>
      <c r="K25" s="180"/>
      <c r="L25" s="180"/>
    </row>
    <row r="26" spans="1:12">
      <c r="A26" s="460"/>
      <c r="B26" s="180"/>
      <c r="C26" s="180">
        <f>SUM(C14:C25)</f>
        <v>6</v>
      </c>
      <c r="D26" s="180">
        <f>SUM(D14:D25)</f>
        <v>6</v>
      </c>
      <c r="E26" s="180">
        <f>SUM(E14:E25)</f>
        <v>21</v>
      </c>
      <c r="F26" s="180">
        <f>SUM(F14:F25)</f>
        <v>21</v>
      </c>
      <c r="G26" s="460"/>
      <c r="H26" s="180"/>
      <c r="I26" s="180">
        <f>SUM(I14:I25)</f>
        <v>15</v>
      </c>
      <c r="J26" s="180">
        <f>SUM(J14:J25)</f>
        <v>15</v>
      </c>
      <c r="K26" s="180">
        <f>SUM(K14:K25)</f>
        <v>6</v>
      </c>
      <c r="L26" s="180">
        <f>SUM(L14:L25)</f>
        <v>6</v>
      </c>
    </row>
    <row r="27" spans="1:12" ht="16.2">
      <c r="A27" s="460" t="s">
        <v>125</v>
      </c>
      <c r="B27" s="460"/>
      <c r="C27" s="180">
        <f>SUM(C13,C26)</f>
        <v>13</v>
      </c>
      <c r="D27" s="180">
        <f>SUM(D13,D26)</f>
        <v>14</v>
      </c>
      <c r="E27" s="180">
        <f>SUM(E13,E26)</f>
        <v>25</v>
      </c>
      <c r="F27" s="180">
        <f>SUM(F13,F26)</f>
        <v>26</v>
      </c>
      <c r="G27" s="460" t="s">
        <v>126</v>
      </c>
      <c r="H27" s="460"/>
      <c r="I27" s="180">
        <f>SUM(I13,I26)</f>
        <v>19</v>
      </c>
      <c r="J27" s="180">
        <f>SUM(J13,J26)</f>
        <v>20</v>
      </c>
      <c r="K27" s="180">
        <f>SUM(K13,K26)</f>
        <v>10</v>
      </c>
      <c r="L27" s="180">
        <f>SUM(L13,L26)</f>
        <v>11</v>
      </c>
    </row>
    <row r="28" spans="1:12" ht="204.6" customHeight="1">
      <c r="A28" s="56" t="s">
        <v>127</v>
      </c>
      <c r="B28" s="467" t="s">
        <v>570</v>
      </c>
      <c r="C28" s="467"/>
      <c r="D28" s="467"/>
      <c r="E28" s="467"/>
      <c r="F28" s="467"/>
      <c r="G28" s="467"/>
      <c r="H28" s="467"/>
      <c r="I28" s="467"/>
      <c r="J28" s="467"/>
      <c r="K28" s="467"/>
      <c r="L28" s="467"/>
    </row>
  </sheetData>
  <mergeCells count="19">
    <mergeCell ref="K6:L6"/>
    <mergeCell ref="A1:L1"/>
    <mergeCell ref="A2:L2"/>
    <mergeCell ref="A3:L3"/>
    <mergeCell ref="A4:L4"/>
    <mergeCell ref="A5:F5"/>
    <mergeCell ref="G5:L5"/>
    <mergeCell ref="A6:B7"/>
    <mergeCell ref="C6:D6"/>
    <mergeCell ref="E6:F6"/>
    <mergeCell ref="G6:H7"/>
    <mergeCell ref="I6:J6"/>
    <mergeCell ref="B28:L28"/>
    <mergeCell ref="A8:A13"/>
    <mergeCell ref="G8:G13"/>
    <mergeCell ref="A14:A26"/>
    <mergeCell ref="G14:G26"/>
    <mergeCell ref="A27:B27"/>
    <mergeCell ref="G27:H27"/>
  </mergeCells>
  <phoneticPr fontId="63" type="noConversion"/>
  <printOptions horizontalCentered="1"/>
  <pageMargins left="0.19685039370078741" right="0.11811023622047245" top="0.35433070866141736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U64"/>
  <sheetViews>
    <sheetView zoomScale="120" zoomScaleNormal="120" workbookViewId="0">
      <selection activeCell="N32" sqref="N32"/>
    </sheetView>
  </sheetViews>
  <sheetFormatPr defaultColWidth="8.88671875" defaultRowHeight="15"/>
  <cols>
    <col min="1" max="1" width="2.6640625" style="188" customWidth="1"/>
    <col min="2" max="2" width="13.109375" style="188" customWidth="1"/>
    <col min="3" max="6" width="2.6640625" style="188" customWidth="1"/>
    <col min="7" max="7" width="13.109375" style="188" customWidth="1"/>
    <col min="8" max="11" width="2.6640625" style="188" customWidth="1"/>
    <col min="12" max="12" width="13.109375" style="188" customWidth="1"/>
    <col min="13" max="16" width="2.6640625" style="188" customWidth="1"/>
    <col min="17" max="17" width="13.109375" style="188" customWidth="1"/>
    <col min="18" max="21" width="2.6640625" style="188" customWidth="1"/>
    <col min="22" max="16384" width="8.88671875" style="188"/>
  </cols>
  <sheetData>
    <row r="1" spans="1:21" ht="19.5" customHeight="1">
      <c r="A1" s="501" t="s">
        <v>517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</row>
    <row r="2" spans="1:21" ht="15" customHeight="1">
      <c r="A2" s="502" t="s">
        <v>361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</row>
    <row r="3" spans="1:21">
      <c r="A3" s="463" t="s">
        <v>362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  <c r="U3" s="463"/>
    </row>
    <row r="4" spans="1:21">
      <c r="A4" s="463" t="s">
        <v>363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</row>
    <row r="5" spans="1:21" ht="15" customHeight="1">
      <c r="A5" s="480" t="s">
        <v>1</v>
      </c>
      <c r="B5" s="500" t="s">
        <v>2</v>
      </c>
      <c r="C5" s="500" t="s">
        <v>3</v>
      </c>
      <c r="D5" s="500"/>
      <c r="E5" s="500"/>
      <c r="F5" s="500"/>
      <c r="G5" s="500" t="s">
        <v>2</v>
      </c>
      <c r="H5" s="500" t="s">
        <v>4</v>
      </c>
      <c r="I5" s="500"/>
      <c r="J5" s="500"/>
      <c r="K5" s="500"/>
      <c r="L5" s="500" t="s">
        <v>2</v>
      </c>
      <c r="M5" s="500" t="s">
        <v>5</v>
      </c>
      <c r="N5" s="500"/>
      <c r="O5" s="500"/>
      <c r="P5" s="500"/>
      <c r="Q5" s="500" t="s">
        <v>2</v>
      </c>
      <c r="R5" s="500" t="s">
        <v>6</v>
      </c>
      <c r="S5" s="500"/>
      <c r="T5" s="500"/>
      <c r="U5" s="500"/>
    </row>
    <row r="6" spans="1:21" ht="15" customHeight="1">
      <c r="A6" s="480"/>
      <c r="B6" s="500"/>
      <c r="C6" s="500" t="s">
        <v>7</v>
      </c>
      <c r="D6" s="500"/>
      <c r="E6" s="500" t="s">
        <v>8</v>
      </c>
      <c r="F6" s="500"/>
      <c r="G6" s="500"/>
      <c r="H6" s="500" t="s">
        <v>7</v>
      </c>
      <c r="I6" s="500"/>
      <c r="J6" s="500" t="s">
        <v>8</v>
      </c>
      <c r="K6" s="500"/>
      <c r="L6" s="500"/>
      <c r="M6" s="500" t="s">
        <v>7</v>
      </c>
      <c r="N6" s="500"/>
      <c r="O6" s="500" t="s">
        <v>8</v>
      </c>
      <c r="P6" s="500"/>
      <c r="Q6" s="500"/>
      <c r="R6" s="500" t="s">
        <v>7</v>
      </c>
      <c r="S6" s="500"/>
      <c r="T6" s="500" t="s">
        <v>8</v>
      </c>
      <c r="U6" s="500"/>
    </row>
    <row r="7" spans="1:21" ht="17.25" customHeight="1">
      <c r="A7" s="480"/>
      <c r="B7" s="500"/>
      <c r="C7" s="68" t="s">
        <v>9</v>
      </c>
      <c r="D7" s="68" t="s">
        <v>10</v>
      </c>
      <c r="E7" s="68" t="s">
        <v>9</v>
      </c>
      <c r="F7" s="68" t="s">
        <v>10</v>
      </c>
      <c r="G7" s="500"/>
      <c r="H7" s="68" t="s">
        <v>9</v>
      </c>
      <c r="I7" s="68" t="s">
        <v>10</v>
      </c>
      <c r="J7" s="68" t="s">
        <v>9</v>
      </c>
      <c r="K7" s="68" t="s">
        <v>10</v>
      </c>
      <c r="L7" s="500"/>
      <c r="M7" s="68" t="s">
        <v>9</v>
      </c>
      <c r="N7" s="68" t="s">
        <v>10</v>
      </c>
      <c r="O7" s="68" t="s">
        <v>9</v>
      </c>
      <c r="P7" s="68" t="s">
        <v>10</v>
      </c>
      <c r="Q7" s="500"/>
      <c r="R7" s="68" t="s">
        <v>9</v>
      </c>
      <c r="S7" s="68" t="s">
        <v>10</v>
      </c>
      <c r="T7" s="68" t="s">
        <v>9</v>
      </c>
      <c r="U7" s="68" t="s">
        <v>10</v>
      </c>
    </row>
    <row r="8" spans="1:21" ht="15" customHeight="1">
      <c r="A8" s="496" t="s">
        <v>518</v>
      </c>
      <c r="B8" s="69" t="s">
        <v>519</v>
      </c>
      <c r="C8" s="70">
        <v>2</v>
      </c>
      <c r="D8" s="70">
        <v>2</v>
      </c>
      <c r="E8" s="70"/>
      <c r="F8" s="70"/>
      <c r="G8" s="71" t="s">
        <v>520</v>
      </c>
      <c r="H8" s="70">
        <v>2</v>
      </c>
      <c r="I8" s="70">
        <v>2</v>
      </c>
      <c r="J8" s="70"/>
      <c r="K8" s="70"/>
      <c r="L8" s="72"/>
      <c r="M8" s="73"/>
      <c r="N8" s="73"/>
      <c r="O8" s="73"/>
      <c r="P8" s="73"/>
      <c r="Q8" s="72"/>
      <c r="R8" s="73"/>
      <c r="S8" s="73"/>
      <c r="T8" s="73"/>
      <c r="U8" s="73"/>
    </row>
    <row r="9" spans="1:21" ht="15" customHeight="1">
      <c r="A9" s="497"/>
      <c r="B9" s="71" t="s">
        <v>521</v>
      </c>
      <c r="C9" s="70"/>
      <c r="D9" s="70"/>
      <c r="E9" s="70">
        <v>2</v>
      </c>
      <c r="F9" s="70">
        <v>2</v>
      </c>
      <c r="G9" s="71" t="s">
        <v>522</v>
      </c>
      <c r="H9" s="70">
        <v>2</v>
      </c>
      <c r="I9" s="70">
        <v>2</v>
      </c>
      <c r="J9" s="70">
        <v>2</v>
      </c>
      <c r="K9" s="70">
        <v>2</v>
      </c>
      <c r="L9" s="72"/>
      <c r="M9" s="73"/>
      <c r="N9" s="73"/>
      <c r="O9" s="73"/>
      <c r="P9" s="73"/>
      <c r="Q9" s="72"/>
      <c r="R9" s="73"/>
      <c r="S9" s="73"/>
      <c r="T9" s="73"/>
      <c r="U9" s="73"/>
    </row>
    <row r="10" spans="1:21" ht="15" customHeight="1">
      <c r="A10" s="497"/>
      <c r="B10" s="71" t="s">
        <v>523</v>
      </c>
      <c r="C10" s="70">
        <v>2</v>
      </c>
      <c r="D10" s="70">
        <v>2</v>
      </c>
      <c r="E10" s="70">
        <v>2</v>
      </c>
      <c r="F10" s="70">
        <v>2</v>
      </c>
      <c r="G10" s="71"/>
      <c r="H10" s="70"/>
      <c r="I10" s="70"/>
      <c r="J10" s="70"/>
      <c r="K10" s="70"/>
      <c r="L10" s="72"/>
      <c r="M10" s="73"/>
      <c r="N10" s="73"/>
      <c r="O10" s="73"/>
      <c r="P10" s="73"/>
      <c r="Q10" s="72"/>
      <c r="R10" s="73"/>
      <c r="S10" s="73"/>
      <c r="T10" s="73"/>
      <c r="U10" s="73"/>
    </row>
    <row r="11" spans="1:21" ht="15" customHeight="1">
      <c r="A11" s="497"/>
      <c r="B11" s="74" t="s">
        <v>17</v>
      </c>
      <c r="C11" s="75">
        <f>SUM(C8:C10)</f>
        <v>4</v>
      </c>
      <c r="D11" s="75">
        <f>SUM(D8:D10)</f>
        <v>4</v>
      </c>
      <c r="E11" s="75">
        <f>SUM(E8:E10)</f>
        <v>4</v>
      </c>
      <c r="F11" s="75">
        <f>SUM(F8:F10)</f>
        <v>4</v>
      </c>
      <c r="G11" s="76" t="s">
        <v>17</v>
      </c>
      <c r="H11" s="75">
        <f>SUM(H8:H10)</f>
        <v>4</v>
      </c>
      <c r="I11" s="75">
        <f>SUM(I8:I10)</f>
        <v>4</v>
      </c>
      <c r="J11" s="75">
        <f>SUM(J8:J10)</f>
        <v>2</v>
      </c>
      <c r="K11" s="75">
        <f>SUM(K8:K10)</f>
        <v>2</v>
      </c>
      <c r="L11" s="76" t="s">
        <v>17</v>
      </c>
      <c r="M11" s="75">
        <f>SUM(M8:M10)</f>
        <v>0</v>
      </c>
      <c r="N11" s="75">
        <f>SUM(N8:N10)</f>
        <v>0</v>
      </c>
      <c r="O11" s="77">
        <f>SUM(O8:O10)</f>
        <v>0</v>
      </c>
      <c r="P11" s="77">
        <f>SUM(P8:P10)</f>
        <v>0</v>
      </c>
      <c r="Q11" s="76" t="s">
        <v>17</v>
      </c>
      <c r="R11" s="75">
        <f>SUM(R8:R10)</f>
        <v>0</v>
      </c>
      <c r="S11" s="75">
        <f>SUM(S8:S10)</f>
        <v>0</v>
      </c>
      <c r="T11" s="75">
        <f>SUM(T8:T10)</f>
        <v>0</v>
      </c>
      <c r="U11" s="75">
        <f>SUM(U8:U10)</f>
        <v>0</v>
      </c>
    </row>
    <row r="12" spans="1:21" ht="15" customHeight="1">
      <c r="A12" s="497"/>
      <c r="B12" s="78" t="s">
        <v>18</v>
      </c>
      <c r="C12" s="482">
        <f>C11+E11+H11+J11+M11+O11+R11+T11</f>
        <v>14</v>
      </c>
      <c r="D12" s="482"/>
      <c r="E12" s="482"/>
      <c r="F12" s="482"/>
      <c r="G12" s="482"/>
      <c r="H12" s="482"/>
      <c r="I12" s="482"/>
      <c r="J12" s="482"/>
      <c r="K12" s="482"/>
      <c r="L12" s="482"/>
      <c r="M12" s="482"/>
      <c r="N12" s="482"/>
      <c r="O12" s="482"/>
      <c r="P12" s="482"/>
      <c r="Q12" s="482"/>
      <c r="R12" s="482"/>
      <c r="S12" s="482"/>
      <c r="T12" s="482"/>
      <c r="U12" s="482"/>
    </row>
    <row r="13" spans="1:21" ht="27" customHeight="1">
      <c r="A13" s="498"/>
      <c r="B13" s="499" t="s">
        <v>620</v>
      </c>
      <c r="C13" s="499"/>
      <c r="D13" s="499"/>
      <c r="E13" s="499"/>
      <c r="F13" s="499"/>
      <c r="G13" s="499"/>
      <c r="H13" s="499"/>
      <c r="I13" s="499"/>
      <c r="J13" s="499"/>
      <c r="K13" s="499"/>
      <c r="L13" s="499"/>
      <c r="M13" s="499"/>
      <c r="N13" s="499"/>
      <c r="O13" s="499"/>
      <c r="P13" s="499"/>
      <c r="Q13" s="499"/>
      <c r="R13" s="499"/>
      <c r="S13" s="499"/>
      <c r="T13" s="499"/>
      <c r="U13" s="499"/>
    </row>
    <row r="14" spans="1:21" ht="15" customHeight="1">
      <c r="A14" s="480" t="s">
        <v>524</v>
      </c>
      <c r="B14" s="1" t="s">
        <v>525</v>
      </c>
      <c r="C14" s="2">
        <v>0</v>
      </c>
      <c r="D14" s="2">
        <v>1</v>
      </c>
      <c r="E14" s="2">
        <v>0</v>
      </c>
      <c r="F14" s="2">
        <v>1</v>
      </c>
      <c r="G14" s="1" t="s">
        <v>526</v>
      </c>
      <c r="H14" s="2">
        <v>1</v>
      </c>
      <c r="I14" s="2">
        <v>1</v>
      </c>
      <c r="J14" s="2">
        <v>1</v>
      </c>
      <c r="K14" s="2">
        <v>1</v>
      </c>
      <c r="L14" s="3"/>
      <c r="M14" s="4"/>
      <c r="N14" s="4"/>
      <c r="O14" s="4"/>
      <c r="P14" s="5"/>
      <c r="Q14" s="1"/>
      <c r="R14" s="2"/>
      <c r="S14" s="2"/>
      <c r="T14" s="2"/>
      <c r="U14" s="6"/>
    </row>
    <row r="15" spans="1:21" ht="15" customHeight="1">
      <c r="A15" s="480"/>
      <c r="B15" s="79" t="s">
        <v>23</v>
      </c>
      <c r="C15" s="80"/>
      <c r="D15" s="80"/>
      <c r="E15" s="80">
        <v>2</v>
      </c>
      <c r="F15" s="80">
        <v>2</v>
      </c>
      <c r="G15" s="120" t="s">
        <v>79</v>
      </c>
      <c r="H15" s="70">
        <v>2</v>
      </c>
      <c r="I15" s="70">
        <v>2</v>
      </c>
      <c r="J15" s="70"/>
      <c r="K15" s="81"/>
      <c r="L15" s="82"/>
      <c r="M15" s="83"/>
      <c r="N15" s="83"/>
      <c r="O15" s="81"/>
      <c r="P15" s="81"/>
      <c r="Q15" s="84"/>
      <c r="R15" s="81"/>
      <c r="S15" s="81"/>
      <c r="T15" s="81"/>
      <c r="U15" s="80"/>
    </row>
    <row r="16" spans="1:21" ht="15" customHeight="1">
      <c r="A16" s="480"/>
      <c r="B16" s="85"/>
      <c r="C16" s="86"/>
      <c r="D16" s="86"/>
      <c r="E16" s="80"/>
      <c r="F16" s="80"/>
      <c r="G16" s="85" t="s">
        <v>527</v>
      </c>
      <c r="H16" s="83"/>
      <c r="I16" s="83"/>
      <c r="J16" s="70">
        <v>2</v>
      </c>
      <c r="K16" s="70">
        <v>2</v>
      </c>
      <c r="L16" s="84"/>
      <c r="M16" s="81"/>
      <c r="N16" s="81"/>
      <c r="O16" s="81"/>
      <c r="P16" s="81"/>
      <c r="Q16" s="84"/>
      <c r="R16" s="81"/>
      <c r="S16" s="81"/>
      <c r="T16" s="81"/>
      <c r="U16" s="80"/>
    </row>
    <row r="17" spans="1:21" ht="15" customHeight="1">
      <c r="A17" s="480"/>
      <c r="B17" s="74" t="s">
        <v>528</v>
      </c>
      <c r="C17" s="75">
        <f>SUM(C14:C16)</f>
        <v>0</v>
      </c>
      <c r="D17" s="75">
        <f>SUM(D14:D16)</f>
        <v>1</v>
      </c>
      <c r="E17" s="75">
        <f>SUM(E14:E16)</f>
        <v>2</v>
      </c>
      <c r="F17" s="75">
        <f>SUM(F14:F16)</f>
        <v>3</v>
      </c>
      <c r="G17" s="76" t="s">
        <v>17</v>
      </c>
      <c r="H17" s="75">
        <f>SUM(H14:H16)</f>
        <v>3</v>
      </c>
      <c r="I17" s="75">
        <f>SUM(I14:I16)</f>
        <v>3</v>
      </c>
      <c r="J17" s="75">
        <f>SUM(J14:J16)</f>
        <v>3</v>
      </c>
      <c r="K17" s="75">
        <f>SUM(K14:K16)</f>
        <v>3</v>
      </c>
      <c r="L17" s="76" t="s">
        <v>17</v>
      </c>
      <c r="M17" s="75">
        <f>SUM(M14:M16)</f>
        <v>0</v>
      </c>
      <c r="N17" s="75">
        <f>SUM(N14:N16)</f>
        <v>0</v>
      </c>
      <c r="O17" s="77">
        <f>SUM(O14:O16)</f>
        <v>0</v>
      </c>
      <c r="P17" s="77">
        <f>SUM(P14:P16)</f>
        <v>0</v>
      </c>
      <c r="Q17" s="76" t="s">
        <v>17</v>
      </c>
      <c r="R17" s="75">
        <f>SUM(R14:R16)</f>
        <v>0</v>
      </c>
      <c r="S17" s="75">
        <f>SUM(S14:S16)</f>
        <v>0</v>
      </c>
      <c r="T17" s="75">
        <f>SUM(T14:T16)</f>
        <v>0</v>
      </c>
      <c r="U17" s="75">
        <f>SUM(U14:U16)</f>
        <v>0</v>
      </c>
    </row>
    <row r="18" spans="1:21" ht="15" customHeight="1">
      <c r="A18" s="480"/>
      <c r="B18" s="87" t="s">
        <v>18</v>
      </c>
      <c r="C18" s="493">
        <f>C17+E17+H17+J17+M17+O17+R17+T17</f>
        <v>8</v>
      </c>
      <c r="D18" s="493"/>
      <c r="E18" s="493"/>
      <c r="F18" s="493"/>
      <c r="G18" s="493"/>
      <c r="H18" s="493"/>
      <c r="I18" s="493"/>
      <c r="J18" s="493"/>
      <c r="K18" s="493"/>
      <c r="L18" s="493"/>
      <c r="M18" s="493"/>
      <c r="N18" s="493"/>
      <c r="O18" s="493"/>
      <c r="P18" s="493"/>
      <c r="Q18" s="493"/>
      <c r="R18" s="493"/>
      <c r="S18" s="493"/>
      <c r="T18" s="493"/>
      <c r="U18" s="493"/>
    </row>
    <row r="19" spans="1:21" ht="75.75" customHeight="1">
      <c r="A19" s="480" t="s">
        <v>529</v>
      </c>
      <c r="B19" s="494" t="s">
        <v>64</v>
      </c>
      <c r="C19" s="494"/>
      <c r="D19" s="494"/>
      <c r="E19" s="494"/>
      <c r="F19" s="494"/>
      <c r="G19" s="494"/>
      <c r="H19" s="494"/>
      <c r="I19" s="494"/>
      <c r="J19" s="494"/>
      <c r="K19" s="494"/>
      <c r="L19" s="494"/>
      <c r="M19" s="494"/>
      <c r="N19" s="494"/>
      <c r="O19" s="494"/>
      <c r="P19" s="494"/>
      <c r="Q19" s="494"/>
      <c r="R19" s="494"/>
      <c r="S19" s="494"/>
      <c r="T19" s="494"/>
      <c r="U19" s="494"/>
    </row>
    <row r="20" spans="1:21" ht="15" customHeight="1">
      <c r="A20" s="480"/>
      <c r="B20" s="88" t="s">
        <v>28</v>
      </c>
      <c r="C20" s="495">
        <v>6</v>
      </c>
      <c r="D20" s="495"/>
      <c r="E20" s="495"/>
      <c r="F20" s="495"/>
      <c r="G20" s="495"/>
      <c r="H20" s="495"/>
      <c r="I20" s="495"/>
      <c r="J20" s="495"/>
      <c r="K20" s="495"/>
      <c r="L20" s="495"/>
      <c r="M20" s="495"/>
      <c r="N20" s="495"/>
      <c r="O20" s="495"/>
      <c r="P20" s="495"/>
      <c r="Q20" s="495"/>
      <c r="R20" s="495"/>
      <c r="S20" s="495"/>
      <c r="T20" s="495"/>
      <c r="U20" s="495"/>
    </row>
    <row r="21" spans="1:21" ht="15" customHeight="1">
      <c r="A21" s="480" t="s">
        <v>530</v>
      </c>
      <c r="B21" s="89" t="s">
        <v>531</v>
      </c>
      <c r="C21" s="90">
        <v>2</v>
      </c>
      <c r="D21" s="91">
        <v>2</v>
      </c>
      <c r="E21" s="91"/>
      <c r="F21" s="91"/>
      <c r="G21" s="92" t="s">
        <v>532</v>
      </c>
      <c r="H21" s="91">
        <v>2</v>
      </c>
      <c r="I21" s="91">
        <v>2</v>
      </c>
      <c r="J21" s="91"/>
      <c r="K21" s="91"/>
      <c r="L21" s="72"/>
      <c r="M21" s="73"/>
      <c r="N21" s="73"/>
      <c r="O21" s="93"/>
      <c r="P21" s="93"/>
      <c r="Q21" s="72"/>
      <c r="R21" s="73"/>
      <c r="S21" s="73"/>
      <c r="T21" s="73"/>
      <c r="U21" s="73"/>
    </row>
    <row r="22" spans="1:21" ht="15" customHeight="1">
      <c r="A22" s="480"/>
      <c r="B22" s="92" t="s">
        <v>533</v>
      </c>
      <c r="C22" s="91"/>
      <c r="D22" s="91"/>
      <c r="E22" s="91">
        <v>2</v>
      </c>
      <c r="F22" s="91">
        <v>2</v>
      </c>
      <c r="G22" s="89" t="s">
        <v>534</v>
      </c>
      <c r="H22" s="91"/>
      <c r="I22" s="91"/>
      <c r="J22" s="91">
        <v>2</v>
      </c>
      <c r="K22" s="91">
        <v>2</v>
      </c>
      <c r="L22" s="72"/>
      <c r="M22" s="73"/>
      <c r="N22" s="73"/>
      <c r="O22" s="93"/>
      <c r="P22" s="93"/>
      <c r="Q22" s="72"/>
      <c r="R22" s="73"/>
      <c r="S22" s="73"/>
      <c r="T22" s="73"/>
      <c r="U22" s="73"/>
    </row>
    <row r="23" spans="1:21" ht="15" customHeight="1">
      <c r="A23" s="480"/>
      <c r="B23" s="93" t="s">
        <v>412</v>
      </c>
      <c r="C23" s="94">
        <f>SUM(C21:C22)</f>
        <v>2</v>
      </c>
      <c r="D23" s="94">
        <f>SUM(D21:D22)</f>
        <v>2</v>
      </c>
      <c r="E23" s="94">
        <f>SUM(E21:E22)</f>
        <v>2</v>
      </c>
      <c r="F23" s="94">
        <f>SUM(F21:F22)</f>
        <v>2</v>
      </c>
      <c r="G23" s="95"/>
      <c r="H23" s="94">
        <f>SUM(H21:H22)</f>
        <v>2</v>
      </c>
      <c r="I23" s="94">
        <f>SUM(I21:I22)</f>
        <v>2</v>
      </c>
      <c r="J23" s="94">
        <f>SUM(J21:J22)</f>
        <v>2</v>
      </c>
      <c r="K23" s="94">
        <f>SUM(K21:K22)</f>
        <v>2</v>
      </c>
      <c r="L23" s="93"/>
      <c r="M23" s="73"/>
      <c r="N23" s="73"/>
      <c r="O23" s="93"/>
      <c r="P23" s="93"/>
      <c r="Q23" s="93"/>
      <c r="R23" s="73"/>
      <c r="S23" s="73"/>
      <c r="T23" s="73"/>
      <c r="U23" s="73"/>
    </row>
    <row r="24" spans="1:21" ht="15" customHeight="1">
      <c r="A24" s="480"/>
      <c r="B24" s="96" t="s">
        <v>35</v>
      </c>
      <c r="C24" s="481">
        <v>8</v>
      </c>
      <c r="D24" s="482"/>
      <c r="E24" s="482"/>
      <c r="F24" s="482"/>
      <c r="G24" s="482"/>
      <c r="H24" s="482"/>
      <c r="I24" s="482"/>
      <c r="J24" s="482"/>
      <c r="K24" s="482"/>
      <c r="L24" s="482"/>
      <c r="M24" s="482"/>
      <c r="N24" s="482"/>
      <c r="O24" s="482"/>
      <c r="P24" s="482"/>
      <c r="Q24" s="482"/>
      <c r="R24" s="482"/>
      <c r="S24" s="482"/>
      <c r="T24" s="482"/>
      <c r="U24" s="482"/>
    </row>
    <row r="25" spans="1:21" s="218" customFormat="1" ht="13.95" customHeight="1">
      <c r="A25" s="489" t="s">
        <v>609</v>
      </c>
      <c r="B25" s="215" t="s">
        <v>610</v>
      </c>
      <c r="C25" s="216">
        <v>2</v>
      </c>
      <c r="D25" s="216">
        <v>2</v>
      </c>
      <c r="E25" s="216"/>
      <c r="F25" s="216"/>
      <c r="G25" s="215" t="s">
        <v>611</v>
      </c>
      <c r="H25" s="216">
        <v>2</v>
      </c>
      <c r="I25" s="216">
        <v>2</v>
      </c>
      <c r="J25" s="216"/>
      <c r="K25" s="216"/>
      <c r="L25" s="217" t="s">
        <v>612</v>
      </c>
      <c r="M25" s="216"/>
      <c r="N25" s="216"/>
      <c r="O25" s="216">
        <v>2</v>
      </c>
      <c r="P25" s="216">
        <v>2</v>
      </c>
      <c r="Q25" s="217" t="s">
        <v>613</v>
      </c>
      <c r="R25" s="216"/>
      <c r="S25" s="216"/>
      <c r="T25" s="216">
        <v>2</v>
      </c>
      <c r="U25" s="216">
        <v>2</v>
      </c>
    </row>
    <row r="26" spans="1:21" s="218" customFormat="1" ht="13.95" customHeight="1">
      <c r="A26" s="490"/>
      <c r="B26" s="215" t="s">
        <v>614</v>
      </c>
      <c r="C26" s="216">
        <v>2</v>
      </c>
      <c r="D26" s="216">
        <v>2</v>
      </c>
      <c r="E26" s="216"/>
      <c r="F26" s="216"/>
      <c r="G26" s="217" t="s">
        <v>615</v>
      </c>
      <c r="H26" s="216">
        <v>2</v>
      </c>
      <c r="I26" s="216">
        <v>2</v>
      </c>
      <c r="J26" s="216"/>
      <c r="K26" s="216"/>
      <c r="L26" s="215" t="s">
        <v>616</v>
      </c>
      <c r="M26" s="216"/>
      <c r="N26" s="216"/>
      <c r="O26" s="216">
        <v>2</v>
      </c>
      <c r="P26" s="216">
        <v>2</v>
      </c>
      <c r="Q26" s="217" t="s">
        <v>617</v>
      </c>
      <c r="R26" s="216"/>
      <c r="S26" s="216"/>
      <c r="T26" s="216">
        <v>2</v>
      </c>
      <c r="U26" s="216">
        <v>2</v>
      </c>
    </row>
    <row r="27" spans="1:21" s="218" customFormat="1" ht="13.95" customHeight="1">
      <c r="A27" s="491"/>
      <c r="B27" s="219" t="s">
        <v>618</v>
      </c>
      <c r="C27" s="492">
        <f>SUM(C25+C26+H25+H26+O25+O26+T25,+T26)</f>
        <v>16</v>
      </c>
      <c r="D27" s="492"/>
      <c r="E27" s="492"/>
      <c r="F27" s="492"/>
      <c r="G27" s="492"/>
      <c r="H27" s="492"/>
      <c r="I27" s="492"/>
      <c r="J27" s="492"/>
      <c r="K27" s="492"/>
      <c r="L27" s="492"/>
      <c r="M27" s="492"/>
      <c r="N27" s="492"/>
      <c r="O27" s="492"/>
      <c r="P27" s="492"/>
      <c r="Q27" s="492"/>
      <c r="R27" s="492"/>
      <c r="S27" s="492"/>
      <c r="T27" s="492"/>
      <c r="U27" s="492"/>
    </row>
    <row r="28" spans="1:21" ht="15" customHeight="1">
      <c r="A28" s="483" t="s">
        <v>67</v>
      </c>
      <c r="B28" s="98" t="s">
        <v>535</v>
      </c>
      <c r="C28" s="99">
        <v>2</v>
      </c>
      <c r="D28" s="99">
        <v>2</v>
      </c>
      <c r="E28" s="100"/>
      <c r="F28" s="100"/>
      <c r="G28" s="98" t="s">
        <v>536</v>
      </c>
      <c r="H28" s="99">
        <v>2</v>
      </c>
      <c r="I28" s="99">
        <v>2</v>
      </c>
      <c r="J28" s="99"/>
      <c r="K28" s="99"/>
      <c r="L28" s="98" t="s">
        <v>537</v>
      </c>
      <c r="M28" s="99">
        <v>2</v>
      </c>
      <c r="N28" s="99">
        <v>2</v>
      </c>
      <c r="O28" s="99"/>
      <c r="P28" s="99"/>
      <c r="Q28" s="98" t="s">
        <v>538</v>
      </c>
      <c r="R28" s="99">
        <v>10</v>
      </c>
      <c r="S28" s="99">
        <v>10</v>
      </c>
      <c r="T28" s="99">
        <v>10</v>
      </c>
      <c r="U28" s="99">
        <v>10</v>
      </c>
    </row>
    <row r="29" spans="1:21" ht="15" customHeight="1">
      <c r="A29" s="483"/>
      <c r="B29" s="121" t="s">
        <v>539</v>
      </c>
      <c r="C29" s="99">
        <v>2</v>
      </c>
      <c r="D29" s="99">
        <v>2</v>
      </c>
      <c r="E29" s="99"/>
      <c r="F29" s="99"/>
      <c r="G29" s="208" t="s">
        <v>540</v>
      </c>
      <c r="H29" s="67"/>
      <c r="I29" s="67"/>
      <c r="J29" s="128">
        <v>2</v>
      </c>
      <c r="K29" s="128">
        <v>2</v>
      </c>
      <c r="L29" s="98" t="s">
        <v>68</v>
      </c>
      <c r="M29" s="99">
        <v>1</v>
      </c>
      <c r="N29" s="99">
        <v>2</v>
      </c>
      <c r="O29" s="99">
        <v>1</v>
      </c>
      <c r="P29" s="99">
        <v>2</v>
      </c>
      <c r="Q29" s="101"/>
      <c r="R29" s="99"/>
      <c r="S29" s="99"/>
      <c r="T29" s="99"/>
      <c r="U29" s="99"/>
    </row>
    <row r="30" spans="1:21" ht="15" customHeight="1">
      <c r="A30" s="483"/>
      <c r="B30" s="121" t="s">
        <v>541</v>
      </c>
      <c r="C30" s="99">
        <v>2</v>
      </c>
      <c r="D30" s="99">
        <v>2</v>
      </c>
      <c r="E30" s="99"/>
      <c r="F30" s="99"/>
      <c r="H30" s="99"/>
      <c r="I30" s="99"/>
      <c r="J30" s="99"/>
      <c r="K30" s="99"/>
      <c r="L30" s="121" t="s">
        <v>542</v>
      </c>
      <c r="M30" s="99"/>
      <c r="N30" s="99"/>
      <c r="O30" s="129">
        <v>2</v>
      </c>
      <c r="P30" s="129">
        <v>2</v>
      </c>
      <c r="Q30" s="98"/>
      <c r="R30" s="99"/>
      <c r="S30" s="99"/>
      <c r="T30" s="99"/>
      <c r="U30" s="99"/>
    </row>
    <row r="31" spans="1:21" ht="15" customHeight="1">
      <c r="A31" s="483"/>
      <c r="B31" s="121" t="s">
        <v>543</v>
      </c>
      <c r="C31" s="99"/>
      <c r="D31" s="99"/>
      <c r="E31" s="99">
        <v>2</v>
      </c>
      <c r="F31" s="99">
        <v>2</v>
      </c>
      <c r="G31" s="98"/>
      <c r="H31" s="99"/>
      <c r="I31" s="99"/>
      <c r="J31" s="99"/>
      <c r="K31" s="99"/>
      <c r="M31" s="99"/>
      <c r="N31" s="99"/>
      <c r="O31" s="99"/>
      <c r="P31" s="99"/>
      <c r="Q31" s="101"/>
      <c r="R31" s="99"/>
      <c r="S31" s="99"/>
      <c r="T31" s="99"/>
      <c r="U31" s="99"/>
    </row>
    <row r="32" spans="1:21" ht="15" customHeight="1">
      <c r="A32" s="483"/>
      <c r="B32" s="102" t="s">
        <v>69</v>
      </c>
      <c r="C32" s="98"/>
      <c r="D32" s="98"/>
      <c r="E32" s="99">
        <v>2</v>
      </c>
      <c r="F32" s="99">
        <v>2</v>
      </c>
      <c r="G32" s="102"/>
      <c r="H32" s="99"/>
      <c r="I32" s="99"/>
      <c r="J32" s="99"/>
      <c r="K32" s="99"/>
      <c r="L32" s="98"/>
      <c r="M32" s="99"/>
      <c r="N32" s="99"/>
      <c r="O32" s="67"/>
      <c r="P32" s="67"/>
      <c r="Q32" s="92"/>
      <c r="R32" s="99"/>
      <c r="S32" s="99"/>
      <c r="T32" s="99"/>
      <c r="U32" s="99"/>
    </row>
    <row r="33" spans="1:21" ht="15" customHeight="1">
      <c r="A33" s="483"/>
      <c r="B33" s="116"/>
      <c r="C33" s="116"/>
      <c r="D33" s="116"/>
      <c r="E33" s="116"/>
      <c r="F33" s="116"/>
      <c r="G33" s="102"/>
      <c r="H33" s="99"/>
      <c r="I33" s="99"/>
      <c r="J33" s="99"/>
      <c r="K33" s="99"/>
      <c r="L33" s="98"/>
      <c r="M33" s="99"/>
      <c r="N33" s="99"/>
      <c r="O33" s="67"/>
      <c r="P33" s="67"/>
      <c r="Q33" s="92"/>
      <c r="R33" s="99"/>
      <c r="S33" s="99"/>
      <c r="T33" s="99"/>
      <c r="U33" s="99"/>
    </row>
    <row r="34" spans="1:21" ht="15" customHeight="1">
      <c r="A34" s="483"/>
      <c r="B34" s="179" t="s">
        <v>70</v>
      </c>
      <c r="C34" s="179">
        <f>SUM(C28:C32)</f>
        <v>6</v>
      </c>
      <c r="D34" s="179">
        <f>SUM(D28:D32)</f>
        <v>6</v>
      </c>
      <c r="E34" s="179">
        <f>SUM(E28:E32)</f>
        <v>4</v>
      </c>
      <c r="F34" s="179">
        <f>SUM(F28:F32)</f>
        <v>4</v>
      </c>
      <c r="G34" s="179" t="s">
        <v>70</v>
      </c>
      <c r="H34" s="179">
        <f>SUM(H28:H32)</f>
        <v>2</v>
      </c>
      <c r="I34" s="179">
        <f>SUM(I28:I32)</f>
        <v>2</v>
      </c>
      <c r="J34" s="179">
        <f>SUM(J28:J32)</f>
        <v>2</v>
      </c>
      <c r="K34" s="179">
        <f>SUM(K28:K32)</f>
        <v>2</v>
      </c>
      <c r="L34" s="179" t="s">
        <v>70</v>
      </c>
      <c r="M34" s="179">
        <f>SUM(M28:M32)</f>
        <v>3</v>
      </c>
      <c r="N34" s="179">
        <f>SUM(N28:N32)</f>
        <v>4</v>
      </c>
      <c r="O34" s="179">
        <f>SUM(O28:O32)</f>
        <v>3</v>
      </c>
      <c r="P34" s="179">
        <f>SUM(P28:P32)</f>
        <v>4</v>
      </c>
      <c r="Q34" s="179" t="s">
        <v>70</v>
      </c>
      <c r="R34" s="179">
        <f>SUM(R28:R32)</f>
        <v>10</v>
      </c>
      <c r="S34" s="179">
        <v>10</v>
      </c>
      <c r="T34" s="179">
        <f>SUM(T28:T32)</f>
        <v>10</v>
      </c>
      <c r="U34" s="179">
        <v>10</v>
      </c>
    </row>
    <row r="35" spans="1:21" ht="15" customHeight="1">
      <c r="A35" s="483"/>
      <c r="B35" s="104" t="s">
        <v>71</v>
      </c>
      <c r="C35" s="484" t="str">
        <f>SUM(C34,E34,H34,J34,M34,O34,R34,T34)&amp;" / "&amp;SUM(D34,F34,I34,K34,N34,P34,S34,U34)&amp;" (時數)"</f>
        <v>40 / 42 (時數)</v>
      </c>
      <c r="D35" s="484"/>
      <c r="E35" s="484"/>
      <c r="F35" s="484"/>
      <c r="G35" s="484"/>
      <c r="H35" s="484"/>
      <c r="I35" s="484"/>
      <c r="J35" s="484"/>
      <c r="K35" s="484"/>
      <c r="L35" s="484"/>
      <c r="M35" s="484"/>
      <c r="N35" s="484"/>
      <c r="O35" s="484"/>
      <c r="P35" s="484"/>
      <c r="Q35" s="484"/>
      <c r="R35" s="484"/>
      <c r="S35" s="484"/>
      <c r="T35" s="484"/>
      <c r="U35" s="484"/>
    </row>
    <row r="36" spans="1:21" ht="15" customHeight="1">
      <c r="A36" s="485" t="s">
        <v>544</v>
      </c>
      <c r="B36" s="121" t="s">
        <v>545</v>
      </c>
      <c r="C36" s="123">
        <v>2</v>
      </c>
      <c r="D36" s="123">
        <v>2</v>
      </c>
      <c r="E36" s="86"/>
      <c r="F36" s="86"/>
      <c r="G36" s="121" t="s">
        <v>546</v>
      </c>
      <c r="H36" s="129">
        <v>2</v>
      </c>
      <c r="I36" s="129">
        <v>2</v>
      </c>
      <c r="J36" s="59"/>
      <c r="K36" s="59"/>
      <c r="L36" s="121" t="s">
        <v>547</v>
      </c>
      <c r="M36" s="129">
        <v>2</v>
      </c>
      <c r="N36" s="129">
        <v>2</v>
      </c>
      <c r="O36" s="59"/>
      <c r="P36" s="59"/>
      <c r="Q36" s="66"/>
      <c r="R36" s="179"/>
      <c r="S36" s="179"/>
      <c r="T36" s="179"/>
      <c r="U36" s="179"/>
    </row>
    <row r="37" spans="1:21" ht="15" customHeight="1">
      <c r="A37" s="486"/>
      <c r="B37" s="121" t="s">
        <v>548</v>
      </c>
      <c r="C37" s="123">
        <v>2</v>
      </c>
      <c r="D37" s="123">
        <v>2</v>
      </c>
      <c r="E37" s="86"/>
      <c r="F37" s="86"/>
      <c r="G37" s="121" t="s">
        <v>549</v>
      </c>
      <c r="H37" s="129">
        <v>2</v>
      </c>
      <c r="I37" s="129">
        <v>2</v>
      </c>
      <c r="J37" s="59"/>
      <c r="K37" s="59"/>
      <c r="L37" s="121" t="s">
        <v>550</v>
      </c>
      <c r="M37" s="129">
        <v>2</v>
      </c>
      <c r="N37" s="129">
        <v>2</v>
      </c>
      <c r="O37" s="59"/>
      <c r="P37" s="59"/>
      <c r="Q37" s="66"/>
      <c r="R37" s="179"/>
      <c r="S37" s="179"/>
      <c r="T37" s="179"/>
      <c r="U37" s="179"/>
    </row>
    <row r="38" spans="1:21" ht="15" customHeight="1">
      <c r="A38" s="486"/>
      <c r="B38" s="121" t="s">
        <v>72</v>
      </c>
      <c r="C38" s="86"/>
      <c r="D38" s="86"/>
      <c r="E38" s="123">
        <v>2</v>
      </c>
      <c r="F38" s="123">
        <v>2</v>
      </c>
      <c r="G38" s="121" t="s">
        <v>551</v>
      </c>
      <c r="H38" s="59"/>
      <c r="I38" s="59"/>
      <c r="J38" s="129">
        <v>2</v>
      </c>
      <c r="K38" s="129">
        <v>2</v>
      </c>
      <c r="L38" s="121" t="s">
        <v>552</v>
      </c>
      <c r="M38" s="59"/>
      <c r="N38" s="59"/>
      <c r="O38" s="129">
        <v>2</v>
      </c>
      <c r="P38" s="129">
        <v>2</v>
      </c>
      <c r="Q38" s="97"/>
      <c r="R38" s="86"/>
      <c r="S38" s="86"/>
      <c r="T38" s="86"/>
      <c r="U38" s="86"/>
    </row>
    <row r="39" spans="1:21" ht="15" customHeight="1">
      <c r="A39" s="486"/>
      <c r="B39" s="121" t="s">
        <v>553</v>
      </c>
      <c r="C39" s="86"/>
      <c r="D39" s="86"/>
      <c r="E39" s="123">
        <v>2</v>
      </c>
      <c r="F39" s="123">
        <v>2</v>
      </c>
      <c r="G39" s="121" t="s">
        <v>554</v>
      </c>
      <c r="H39" s="59"/>
      <c r="I39" s="59"/>
      <c r="J39" s="129">
        <v>2</v>
      </c>
      <c r="K39" s="129">
        <v>2</v>
      </c>
      <c r="L39" s="121" t="s">
        <v>555</v>
      </c>
      <c r="M39" s="59"/>
      <c r="N39" s="59"/>
      <c r="O39" s="129">
        <v>2</v>
      </c>
      <c r="P39" s="129">
        <v>2</v>
      </c>
      <c r="Q39" s="97"/>
      <c r="R39" s="86"/>
      <c r="S39" s="86"/>
      <c r="T39" s="86"/>
      <c r="U39" s="86"/>
    </row>
    <row r="40" spans="1:21" ht="15" customHeight="1">
      <c r="A40" s="486"/>
      <c r="B40" s="93" t="s">
        <v>412</v>
      </c>
      <c r="C40" s="94">
        <f>SUM(C36:C38)</f>
        <v>4</v>
      </c>
      <c r="D40" s="94">
        <f>SUM(D36:D38)</f>
        <v>4</v>
      </c>
      <c r="E40" s="94">
        <v>4</v>
      </c>
      <c r="F40" s="94">
        <v>4</v>
      </c>
      <c r="G40" s="95"/>
      <c r="H40" s="94">
        <f>SUM(H36:H38)</f>
        <v>4</v>
      </c>
      <c r="I40" s="94">
        <f>SUM(I36:I38)</f>
        <v>4</v>
      </c>
      <c r="J40" s="94">
        <v>4</v>
      </c>
      <c r="K40" s="94">
        <v>4</v>
      </c>
      <c r="L40" s="93"/>
      <c r="M40" s="94">
        <f>SUM(M36:M38)</f>
        <v>4</v>
      </c>
      <c r="N40" s="94">
        <f>SUM(N36:N38)</f>
        <v>4</v>
      </c>
      <c r="O40" s="94">
        <v>4</v>
      </c>
      <c r="P40" s="94">
        <v>4</v>
      </c>
      <c r="Q40" s="93"/>
      <c r="R40" s="73"/>
      <c r="S40" s="73"/>
      <c r="T40" s="73"/>
      <c r="U40" s="73"/>
    </row>
    <row r="41" spans="1:21" ht="15" customHeight="1">
      <c r="A41" s="487"/>
      <c r="B41" s="179" t="s">
        <v>556</v>
      </c>
      <c r="C41" s="488" t="s">
        <v>73</v>
      </c>
      <c r="D41" s="488"/>
      <c r="E41" s="488"/>
      <c r="F41" s="488"/>
      <c r="G41" s="488"/>
      <c r="H41" s="488"/>
      <c r="I41" s="488"/>
      <c r="J41" s="488"/>
      <c r="K41" s="488"/>
      <c r="L41" s="488"/>
      <c r="M41" s="488"/>
      <c r="N41" s="488"/>
      <c r="O41" s="488"/>
      <c r="P41" s="488"/>
      <c r="Q41" s="488"/>
      <c r="R41" s="488"/>
      <c r="S41" s="488"/>
      <c r="T41" s="488"/>
      <c r="U41" s="488"/>
    </row>
    <row r="42" spans="1:21" ht="15" customHeight="1">
      <c r="A42" s="472" t="s">
        <v>557</v>
      </c>
      <c r="B42" s="98" t="s">
        <v>490</v>
      </c>
      <c r="C42" s="91">
        <v>2</v>
      </c>
      <c r="D42" s="91">
        <v>2</v>
      </c>
      <c r="E42" s="91"/>
      <c r="F42" s="91"/>
      <c r="G42" s="114" t="s">
        <v>55</v>
      </c>
      <c r="H42" s="91">
        <v>2</v>
      </c>
      <c r="I42" s="91">
        <v>2</v>
      </c>
      <c r="J42" s="91"/>
      <c r="K42" s="91"/>
      <c r="L42" s="121" t="s">
        <v>491</v>
      </c>
      <c r="M42" s="125">
        <v>2</v>
      </c>
      <c r="N42" s="125">
        <v>2</v>
      </c>
      <c r="O42" s="106"/>
      <c r="P42" s="106"/>
      <c r="Q42" s="98"/>
      <c r="R42" s="105"/>
      <c r="S42" s="105"/>
      <c r="T42" s="105"/>
      <c r="U42" s="105"/>
    </row>
    <row r="43" spans="1:21" ht="15" customHeight="1">
      <c r="A43" s="473"/>
      <c r="B43" s="107" t="s">
        <v>492</v>
      </c>
      <c r="C43" s="106">
        <v>2</v>
      </c>
      <c r="D43" s="106">
        <v>2</v>
      </c>
      <c r="E43" s="106"/>
      <c r="F43" s="106"/>
      <c r="G43" s="115" t="s">
        <v>493</v>
      </c>
      <c r="H43" s="91">
        <v>2</v>
      </c>
      <c r="I43" s="91">
        <v>2</v>
      </c>
      <c r="J43" s="91"/>
      <c r="K43" s="91"/>
      <c r="L43" s="121" t="s">
        <v>494</v>
      </c>
      <c r="M43" s="125">
        <v>2</v>
      </c>
      <c r="N43" s="125">
        <v>2</v>
      </c>
      <c r="O43" s="106"/>
      <c r="P43" s="106"/>
      <c r="Q43" s="98"/>
      <c r="R43" s="105"/>
      <c r="S43" s="105"/>
      <c r="T43" s="105"/>
      <c r="U43" s="105"/>
    </row>
    <row r="44" spans="1:21" ht="15" customHeight="1">
      <c r="A44" s="473"/>
      <c r="B44" s="107" t="s">
        <v>128</v>
      </c>
      <c r="C44" s="106">
        <v>2</v>
      </c>
      <c r="D44" s="106">
        <v>2</v>
      </c>
      <c r="E44" s="106"/>
      <c r="F44" s="106"/>
      <c r="G44" s="126" t="s">
        <v>495</v>
      </c>
      <c r="H44" s="125">
        <v>2</v>
      </c>
      <c r="I44" s="125">
        <v>2</v>
      </c>
      <c r="J44" s="106"/>
      <c r="K44" s="106"/>
      <c r="L44" s="121" t="s">
        <v>496</v>
      </c>
      <c r="M44" s="125">
        <v>2</v>
      </c>
      <c r="N44" s="125">
        <v>2</v>
      </c>
      <c r="O44" s="106"/>
      <c r="P44" s="106"/>
      <c r="Q44" s="98"/>
      <c r="R44" s="105"/>
      <c r="S44" s="105"/>
      <c r="T44" s="105"/>
      <c r="U44" s="105"/>
    </row>
    <row r="45" spans="1:21" ht="15" customHeight="1">
      <c r="A45" s="473"/>
      <c r="B45" s="103" t="s">
        <v>129</v>
      </c>
      <c r="C45" s="106">
        <v>2</v>
      </c>
      <c r="D45" s="106">
        <v>2</v>
      </c>
      <c r="E45" s="106"/>
      <c r="F45" s="106"/>
      <c r="G45" s="121" t="s">
        <v>497</v>
      </c>
      <c r="H45" s="125">
        <v>2</v>
      </c>
      <c r="I45" s="125">
        <v>2</v>
      </c>
      <c r="J45" s="91"/>
      <c r="K45" s="91"/>
      <c r="L45" s="121" t="s">
        <v>498</v>
      </c>
      <c r="M45" s="125">
        <v>2</v>
      </c>
      <c r="N45" s="125">
        <v>2</v>
      </c>
      <c r="O45" s="91"/>
      <c r="P45" s="91"/>
      <c r="Q45" s="98"/>
      <c r="R45" s="105"/>
      <c r="S45" s="105"/>
      <c r="T45" s="105"/>
      <c r="U45" s="105"/>
    </row>
    <row r="46" spans="1:21" ht="15" customHeight="1">
      <c r="A46" s="473"/>
      <c r="B46" s="103" t="s">
        <v>56</v>
      </c>
      <c r="C46" s="106"/>
      <c r="D46" s="106"/>
      <c r="E46" s="106">
        <v>2</v>
      </c>
      <c r="F46" s="106">
        <v>2</v>
      </c>
      <c r="G46" s="121" t="s">
        <v>499</v>
      </c>
      <c r="H46" s="125">
        <v>2</v>
      </c>
      <c r="I46" s="125">
        <v>2</v>
      </c>
      <c r="J46" s="106"/>
      <c r="K46" s="106"/>
      <c r="L46" s="103" t="s">
        <v>500</v>
      </c>
      <c r="M46" s="91">
        <v>2</v>
      </c>
      <c r="N46" s="91">
        <v>2</v>
      </c>
      <c r="O46" s="91">
        <v>2</v>
      </c>
      <c r="P46" s="91">
        <v>2</v>
      </c>
      <c r="Q46" s="98"/>
      <c r="R46" s="105"/>
      <c r="S46" s="105"/>
      <c r="T46" s="105"/>
      <c r="U46" s="105"/>
    </row>
    <row r="47" spans="1:21" ht="15" customHeight="1">
      <c r="A47" s="473"/>
      <c r="B47" s="107" t="s">
        <v>57</v>
      </c>
      <c r="C47" s="106"/>
      <c r="D47" s="106"/>
      <c r="E47" s="106">
        <v>2</v>
      </c>
      <c r="F47" s="106">
        <v>2</v>
      </c>
      <c r="G47" s="124" t="s">
        <v>501</v>
      </c>
      <c r="H47" s="91"/>
      <c r="I47" s="91"/>
      <c r="J47" s="125">
        <v>2</v>
      </c>
      <c r="K47" s="125">
        <v>2</v>
      </c>
      <c r="L47" s="103" t="s">
        <v>502</v>
      </c>
      <c r="M47" s="91"/>
      <c r="N47" s="91"/>
      <c r="O47" s="91">
        <v>2</v>
      </c>
      <c r="P47" s="91">
        <v>2</v>
      </c>
      <c r="Q47" s="98"/>
      <c r="R47" s="105"/>
      <c r="S47" s="105"/>
      <c r="T47" s="105"/>
      <c r="U47" s="105"/>
    </row>
    <row r="48" spans="1:21" ht="15" customHeight="1">
      <c r="A48" s="473"/>
      <c r="B48" s="124" t="s">
        <v>503</v>
      </c>
      <c r="C48" s="106"/>
      <c r="D48" s="106"/>
      <c r="E48" s="106">
        <v>2</v>
      </c>
      <c r="F48" s="106">
        <v>2</v>
      </c>
      <c r="G48" s="107" t="s">
        <v>504</v>
      </c>
      <c r="H48" s="91"/>
      <c r="I48" s="91"/>
      <c r="J48" s="91">
        <v>2</v>
      </c>
      <c r="K48" s="91">
        <v>2</v>
      </c>
      <c r="L48" s="103" t="s">
        <v>505</v>
      </c>
      <c r="M48" s="91"/>
      <c r="N48" s="106"/>
      <c r="O48" s="106">
        <v>2</v>
      </c>
      <c r="P48" s="106">
        <v>2</v>
      </c>
      <c r="Q48" s="98"/>
      <c r="R48" s="105"/>
      <c r="S48" s="105"/>
      <c r="T48" s="105"/>
      <c r="U48" s="105"/>
    </row>
    <row r="49" spans="1:21" ht="15" customHeight="1">
      <c r="A49" s="473"/>
      <c r="B49" s="211" t="s">
        <v>506</v>
      </c>
      <c r="C49" s="106"/>
      <c r="D49" s="106"/>
      <c r="E49" s="125">
        <v>2</v>
      </c>
      <c r="F49" s="125">
        <v>2</v>
      </c>
      <c r="G49" s="103" t="s">
        <v>507</v>
      </c>
      <c r="H49" s="91"/>
      <c r="I49" s="91"/>
      <c r="J49" s="91">
        <v>2</v>
      </c>
      <c r="K49" s="91">
        <v>2</v>
      </c>
      <c r="L49" s="121" t="s">
        <v>508</v>
      </c>
      <c r="M49" s="106"/>
      <c r="N49" s="106"/>
      <c r="O49" s="125">
        <v>2</v>
      </c>
      <c r="P49" s="125">
        <v>2</v>
      </c>
      <c r="Q49" s="98" t="s">
        <v>0</v>
      </c>
      <c r="R49" s="105"/>
      <c r="S49" s="105"/>
      <c r="T49" s="105"/>
      <c r="U49" s="105"/>
    </row>
    <row r="50" spans="1:21" ht="15" customHeight="1">
      <c r="A50" s="473"/>
      <c r="B50" s="124" t="s">
        <v>509</v>
      </c>
      <c r="C50" s="106"/>
      <c r="D50" s="106"/>
      <c r="E50" s="125">
        <v>2</v>
      </c>
      <c r="F50" s="125">
        <v>2</v>
      </c>
      <c r="G50" s="103" t="s">
        <v>510</v>
      </c>
      <c r="H50" s="91"/>
      <c r="I50" s="91"/>
      <c r="J50" s="91">
        <v>2</v>
      </c>
      <c r="K50" s="91">
        <v>2</v>
      </c>
      <c r="L50" s="121" t="s">
        <v>511</v>
      </c>
      <c r="M50" s="106"/>
      <c r="N50" s="106"/>
      <c r="O50" s="125">
        <v>2</v>
      </c>
      <c r="P50" s="125">
        <v>2</v>
      </c>
      <c r="Q50" s="92"/>
      <c r="R50" s="105"/>
      <c r="S50" s="105"/>
      <c r="T50" s="105"/>
      <c r="U50" s="105"/>
    </row>
    <row r="51" spans="1:21" ht="15" customHeight="1">
      <c r="A51" s="473"/>
      <c r="B51" s="89"/>
      <c r="C51" s="91"/>
      <c r="D51" s="91"/>
      <c r="E51" s="91"/>
      <c r="F51" s="91"/>
      <c r="G51" s="121" t="s">
        <v>558</v>
      </c>
      <c r="H51" s="106"/>
      <c r="I51" s="106"/>
      <c r="J51" s="125">
        <v>2</v>
      </c>
      <c r="K51" s="125">
        <v>2</v>
      </c>
      <c r="L51" s="103"/>
      <c r="M51" s="91"/>
      <c r="N51" s="106"/>
      <c r="O51" s="106"/>
      <c r="P51" s="106"/>
      <c r="Q51" s="92"/>
      <c r="R51" s="105"/>
      <c r="S51" s="105"/>
      <c r="T51" s="105"/>
      <c r="U51" s="105"/>
    </row>
    <row r="52" spans="1:21" ht="15" customHeight="1">
      <c r="A52" s="473"/>
      <c r="B52" s="89"/>
      <c r="C52" s="91"/>
      <c r="D52" s="91"/>
      <c r="E52" s="91"/>
      <c r="F52" s="91"/>
      <c r="G52" s="103"/>
      <c r="H52" s="91"/>
      <c r="I52" s="91"/>
      <c r="J52" s="91"/>
      <c r="K52" s="91"/>
      <c r="L52" s="103"/>
      <c r="M52" s="91"/>
      <c r="N52" s="106"/>
      <c r="O52" s="106"/>
      <c r="P52" s="106"/>
      <c r="Q52" s="92"/>
      <c r="R52" s="105"/>
      <c r="S52" s="105"/>
      <c r="T52" s="105"/>
      <c r="U52" s="105"/>
    </row>
    <row r="53" spans="1:21" ht="15" customHeight="1">
      <c r="A53" s="473"/>
      <c r="B53" s="179" t="s">
        <v>52</v>
      </c>
      <c r="C53" s="9">
        <v>8</v>
      </c>
      <c r="D53" s="9">
        <v>8</v>
      </c>
      <c r="E53" s="9">
        <v>10</v>
      </c>
      <c r="F53" s="9">
        <v>10</v>
      </c>
      <c r="G53" s="179" t="s">
        <v>52</v>
      </c>
      <c r="H53" s="9">
        <v>10</v>
      </c>
      <c r="I53" s="9">
        <v>10</v>
      </c>
      <c r="J53" s="9">
        <v>10</v>
      </c>
      <c r="K53" s="9">
        <v>10</v>
      </c>
      <c r="L53" s="179" t="s">
        <v>52</v>
      </c>
      <c r="M53" s="9">
        <v>10</v>
      </c>
      <c r="N53" s="9">
        <v>10</v>
      </c>
      <c r="O53" s="9">
        <v>10</v>
      </c>
      <c r="P53" s="9">
        <v>10</v>
      </c>
      <c r="Q53" s="179" t="s">
        <v>52</v>
      </c>
      <c r="R53" s="9">
        <v>0</v>
      </c>
      <c r="S53" s="9">
        <v>0</v>
      </c>
      <c r="T53" s="9">
        <v>0</v>
      </c>
      <c r="U53" s="9">
        <v>0</v>
      </c>
    </row>
    <row r="54" spans="1:21" ht="15" customHeight="1">
      <c r="A54" s="473"/>
      <c r="B54" s="103"/>
      <c r="C54" s="106"/>
      <c r="D54" s="106"/>
      <c r="E54" s="91"/>
      <c r="F54" s="91"/>
      <c r="G54" s="103"/>
      <c r="H54" s="91"/>
      <c r="I54" s="91"/>
      <c r="J54" s="91"/>
      <c r="K54" s="91"/>
      <c r="L54" s="103"/>
      <c r="M54" s="91"/>
      <c r="N54" s="91"/>
      <c r="O54" s="91"/>
      <c r="P54" s="91"/>
      <c r="Q54" s="109"/>
      <c r="R54" s="105"/>
      <c r="S54" s="105"/>
      <c r="T54" s="105"/>
      <c r="U54" s="105"/>
    </row>
    <row r="55" spans="1:21" ht="15" customHeight="1">
      <c r="A55" s="474"/>
      <c r="B55" s="104" t="s">
        <v>71</v>
      </c>
      <c r="C55" s="475" t="s">
        <v>559</v>
      </c>
      <c r="D55" s="475"/>
      <c r="E55" s="475"/>
      <c r="F55" s="475"/>
      <c r="G55" s="475"/>
      <c r="H55" s="475"/>
      <c r="I55" s="475"/>
      <c r="J55" s="475"/>
      <c r="K55" s="475"/>
      <c r="L55" s="475"/>
      <c r="M55" s="475"/>
      <c r="N55" s="475"/>
      <c r="O55" s="475"/>
      <c r="P55" s="475"/>
      <c r="Q55" s="475"/>
      <c r="R55" s="475"/>
      <c r="S55" s="475"/>
      <c r="T55" s="475"/>
      <c r="U55" s="475"/>
    </row>
    <row r="56" spans="1:21" ht="15" customHeight="1">
      <c r="A56" s="477" t="s">
        <v>470</v>
      </c>
      <c r="B56" s="477"/>
      <c r="C56" s="64">
        <v>24</v>
      </c>
      <c r="D56" s="64">
        <v>25</v>
      </c>
      <c r="E56" s="64">
        <v>26</v>
      </c>
      <c r="F56" s="64">
        <v>27</v>
      </c>
      <c r="G56" s="118"/>
      <c r="H56" s="64">
        <v>25</v>
      </c>
      <c r="I56" s="64">
        <v>25</v>
      </c>
      <c r="J56" s="64">
        <v>23</v>
      </c>
      <c r="K56" s="64">
        <v>23</v>
      </c>
      <c r="L56" s="118"/>
      <c r="M56" s="64">
        <v>17</v>
      </c>
      <c r="N56" s="64">
        <v>18</v>
      </c>
      <c r="O56" s="64">
        <v>17</v>
      </c>
      <c r="P56" s="64">
        <v>18</v>
      </c>
      <c r="Q56" s="118"/>
      <c r="R56" s="64">
        <f>SUM(R11,R17,R23,R34,R54)</f>
        <v>10</v>
      </c>
      <c r="S56" s="64">
        <f>SUM(S11,S17,S23,S34,S54)</f>
        <v>10</v>
      </c>
      <c r="T56" s="64">
        <f>SUM(T11,T17,T23,T34,T54)</f>
        <v>10</v>
      </c>
      <c r="U56" s="64">
        <f>SUM(U11,U17,U23,U34,U54)</f>
        <v>10</v>
      </c>
    </row>
    <row r="57" spans="1:21" ht="15" customHeight="1">
      <c r="A57" s="478" t="s">
        <v>560</v>
      </c>
      <c r="B57" s="478"/>
      <c r="C57" s="478"/>
      <c r="D57" s="478"/>
      <c r="E57" s="478"/>
      <c r="F57" s="478"/>
      <c r="G57" s="478"/>
      <c r="H57" s="478"/>
      <c r="I57" s="478"/>
      <c r="J57" s="478"/>
      <c r="K57" s="478"/>
      <c r="L57" s="478"/>
      <c r="M57" s="478"/>
      <c r="N57" s="478"/>
      <c r="O57" s="478"/>
      <c r="P57" s="478"/>
      <c r="Q57" s="478"/>
      <c r="R57" s="478"/>
      <c r="S57" s="478"/>
      <c r="T57" s="478"/>
      <c r="U57" s="110"/>
    </row>
    <row r="58" spans="1:21" ht="15" customHeight="1">
      <c r="A58" s="478" t="s">
        <v>74</v>
      </c>
      <c r="B58" s="478"/>
      <c r="C58" s="478"/>
      <c r="D58" s="478"/>
      <c r="E58" s="478"/>
      <c r="F58" s="478"/>
      <c r="G58" s="478"/>
      <c r="H58" s="478"/>
      <c r="I58" s="478"/>
      <c r="J58" s="478"/>
      <c r="K58" s="478"/>
      <c r="L58" s="478"/>
      <c r="M58" s="478"/>
      <c r="N58" s="478"/>
      <c r="O58" s="478"/>
      <c r="P58" s="478"/>
      <c r="Q58" s="478"/>
      <c r="R58" s="478"/>
      <c r="S58" s="478"/>
      <c r="T58" s="478"/>
      <c r="U58" s="478"/>
    </row>
    <row r="59" spans="1:21" ht="15" customHeight="1">
      <c r="A59" s="478" t="s">
        <v>75</v>
      </c>
      <c r="B59" s="478"/>
      <c r="C59" s="478"/>
      <c r="D59" s="478"/>
      <c r="E59" s="478"/>
      <c r="F59" s="478"/>
      <c r="G59" s="478"/>
      <c r="H59" s="478"/>
      <c r="I59" s="478"/>
      <c r="J59" s="478"/>
      <c r="K59" s="478"/>
      <c r="L59" s="478"/>
      <c r="M59" s="478"/>
      <c r="N59" s="478"/>
      <c r="O59" s="478"/>
      <c r="P59" s="478"/>
      <c r="Q59" s="478"/>
      <c r="R59" s="478"/>
      <c r="S59" s="478"/>
      <c r="T59" s="478"/>
      <c r="U59" s="478"/>
    </row>
    <row r="60" spans="1:21" ht="18" customHeight="1">
      <c r="A60" s="479" t="s">
        <v>561</v>
      </c>
      <c r="B60" s="479"/>
      <c r="C60" s="479"/>
      <c r="D60" s="479"/>
      <c r="E60" s="479"/>
      <c r="F60" s="479"/>
      <c r="G60" s="479"/>
      <c r="H60" s="111"/>
      <c r="I60" s="112"/>
      <c r="J60" s="110"/>
      <c r="K60" s="110"/>
      <c r="L60" s="478" t="s">
        <v>76</v>
      </c>
      <c r="M60" s="478"/>
      <c r="N60" s="478"/>
      <c r="O60" s="478"/>
      <c r="P60" s="478"/>
      <c r="Q60" s="478"/>
      <c r="R60" s="478"/>
      <c r="S60" s="478"/>
      <c r="T60" s="478"/>
      <c r="U60" s="478"/>
    </row>
    <row r="61" spans="1:21" ht="18" customHeight="1">
      <c r="A61" s="478" t="s">
        <v>562</v>
      </c>
      <c r="B61" s="478"/>
      <c r="C61" s="478"/>
      <c r="D61" s="478"/>
      <c r="E61" s="478"/>
      <c r="F61" s="478"/>
      <c r="G61" s="478"/>
      <c r="H61" s="478"/>
      <c r="I61" s="478"/>
      <c r="J61" s="478"/>
      <c r="K61" s="478"/>
      <c r="L61" s="478"/>
      <c r="M61" s="478"/>
      <c r="N61" s="478"/>
      <c r="O61" s="478"/>
      <c r="P61" s="478"/>
      <c r="Q61" s="478"/>
      <c r="R61" s="478"/>
      <c r="S61" s="478"/>
      <c r="T61" s="478"/>
      <c r="U61" s="478"/>
    </row>
    <row r="62" spans="1:21" ht="18" customHeight="1">
      <c r="A62" s="478"/>
      <c r="B62" s="478"/>
      <c r="C62" s="478"/>
      <c r="D62" s="478"/>
      <c r="E62" s="478"/>
      <c r="F62" s="478"/>
      <c r="G62" s="478"/>
      <c r="H62" s="478"/>
      <c r="I62" s="478"/>
      <c r="J62" s="478"/>
      <c r="K62" s="478"/>
      <c r="L62" s="478"/>
      <c r="M62" s="478"/>
      <c r="N62" s="478"/>
      <c r="O62" s="478"/>
      <c r="P62" s="478"/>
      <c r="Q62" s="478"/>
      <c r="R62" s="478"/>
      <c r="S62" s="478"/>
      <c r="T62" s="478"/>
      <c r="U62" s="478"/>
    </row>
    <row r="63" spans="1:21" ht="15" customHeight="1">
      <c r="A63" s="478"/>
      <c r="B63" s="478"/>
      <c r="C63" s="478"/>
      <c r="D63" s="478"/>
      <c r="E63" s="478"/>
      <c r="F63" s="478"/>
      <c r="G63" s="478"/>
      <c r="H63" s="478"/>
      <c r="I63" s="478"/>
      <c r="J63" s="478"/>
      <c r="K63" s="478"/>
      <c r="L63" s="113"/>
      <c r="M63" s="113"/>
      <c r="N63" s="113"/>
      <c r="O63" s="113"/>
      <c r="P63" s="113"/>
      <c r="Q63" s="113"/>
      <c r="R63" s="113"/>
      <c r="S63" s="113"/>
      <c r="T63" s="113"/>
      <c r="U63" s="113"/>
    </row>
    <row r="64" spans="1:21" ht="15" customHeight="1">
      <c r="A64" s="476" t="s">
        <v>77</v>
      </c>
      <c r="B64" s="476"/>
      <c r="C64" s="476"/>
      <c r="D64" s="476"/>
      <c r="E64" s="476"/>
      <c r="F64" s="476"/>
      <c r="G64" s="476"/>
      <c r="H64" s="476"/>
      <c r="I64" s="476"/>
      <c r="J64" s="476"/>
      <c r="K64" s="476"/>
      <c r="L64" s="476"/>
      <c r="M64" s="476"/>
      <c r="N64" s="476"/>
      <c r="O64" s="476"/>
      <c r="P64" s="476"/>
      <c r="Q64" s="476"/>
      <c r="R64" s="476"/>
      <c r="S64" s="476"/>
      <c r="T64" s="476"/>
      <c r="U64" s="476"/>
    </row>
  </sheetData>
  <mergeCells count="47">
    <mergeCell ref="A1:U1"/>
    <mergeCell ref="A2:U2"/>
    <mergeCell ref="A3:U3"/>
    <mergeCell ref="A4:U4"/>
    <mergeCell ref="A5:A7"/>
    <mergeCell ref="B5:B7"/>
    <mergeCell ref="C5:F5"/>
    <mergeCell ref="G5:G7"/>
    <mergeCell ref="H5:K5"/>
    <mergeCell ref="L5:L7"/>
    <mergeCell ref="M5:P5"/>
    <mergeCell ref="Q5:Q7"/>
    <mergeCell ref="R5:U5"/>
    <mergeCell ref="C6:D6"/>
    <mergeCell ref="R6:S6"/>
    <mergeCell ref="T6:U6"/>
    <mergeCell ref="A8:A13"/>
    <mergeCell ref="C12:U12"/>
    <mergeCell ref="B13:U13"/>
    <mergeCell ref="E6:F6"/>
    <mergeCell ref="H6:I6"/>
    <mergeCell ref="J6:K6"/>
    <mergeCell ref="M6:N6"/>
    <mergeCell ref="O6:P6"/>
    <mergeCell ref="A14:A18"/>
    <mergeCell ref="C18:U18"/>
    <mergeCell ref="A19:A20"/>
    <mergeCell ref="B19:U19"/>
    <mergeCell ref="C20:U20"/>
    <mergeCell ref="A21:A24"/>
    <mergeCell ref="C24:U24"/>
    <mergeCell ref="A28:A35"/>
    <mergeCell ref="C35:U35"/>
    <mergeCell ref="A36:A41"/>
    <mergeCell ref="C41:U41"/>
    <mergeCell ref="A25:A27"/>
    <mergeCell ref="C27:U27"/>
    <mergeCell ref="A42:A55"/>
    <mergeCell ref="C55:U55"/>
    <mergeCell ref="A64:U64"/>
    <mergeCell ref="A56:B56"/>
    <mergeCell ref="A57:T57"/>
    <mergeCell ref="A58:U58"/>
    <mergeCell ref="A59:U59"/>
    <mergeCell ref="A60:G60"/>
    <mergeCell ref="L60:U62"/>
    <mergeCell ref="A61:K63"/>
  </mergeCells>
  <phoneticPr fontId="64" type="noConversion"/>
  <printOptions horizontalCentered="1"/>
  <pageMargins left="0.19685039370078741" right="0.11811023622047245" top="0.15748031496062992" bottom="0.15748031496062992" header="0.31496062992125984" footer="0.31496062992125984"/>
  <pageSetup paperSize="9"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topLeftCell="A22" zoomScale="120" zoomScaleNormal="120" workbookViewId="0">
      <selection activeCell="N32" sqref="N32"/>
    </sheetView>
  </sheetViews>
  <sheetFormatPr defaultColWidth="8.88671875" defaultRowHeight="15"/>
  <cols>
    <col min="1" max="1" width="2.6640625" style="188" customWidth="1"/>
    <col min="2" max="2" width="13.109375" style="188" customWidth="1"/>
    <col min="3" max="6" width="2.6640625" style="188" customWidth="1"/>
    <col min="7" max="7" width="13.109375" style="188" customWidth="1"/>
    <col min="8" max="11" width="2.6640625" style="188" customWidth="1"/>
    <col min="12" max="12" width="13.109375" style="188" customWidth="1"/>
    <col min="13" max="16" width="2.6640625" style="188" customWidth="1"/>
    <col min="17" max="17" width="13.109375" style="188" customWidth="1"/>
    <col min="18" max="21" width="2.6640625" style="188" customWidth="1"/>
    <col min="22" max="16384" width="8.88671875" style="188"/>
  </cols>
  <sheetData>
    <row r="1" spans="1:21" ht="19.8">
      <c r="A1" s="501" t="s">
        <v>130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</row>
    <row r="2" spans="1:21">
      <c r="A2" s="502" t="s">
        <v>131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</row>
    <row r="3" spans="1:21">
      <c r="A3" s="502" t="s">
        <v>132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</row>
    <row r="4" spans="1:21">
      <c r="A4" s="502" t="s">
        <v>621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  <c r="T4" s="502"/>
      <c r="U4" s="502"/>
    </row>
    <row r="5" spans="1:21">
      <c r="A5" s="480" t="s">
        <v>1</v>
      </c>
      <c r="B5" s="500" t="s">
        <v>2</v>
      </c>
      <c r="C5" s="500" t="s">
        <v>3</v>
      </c>
      <c r="D5" s="500"/>
      <c r="E5" s="500"/>
      <c r="F5" s="500"/>
      <c r="G5" s="500" t="s">
        <v>2</v>
      </c>
      <c r="H5" s="500" t="s">
        <v>4</v>
      </c>
      <c r="I5" s="500"/>
      <c r="J5" s="500"/>
      <c r="K5" s="500"/>
      <c r="L5" s="500" t="s">
        <v>2</v>
      </c>
      <c r="M5" s="500" t="s">
        <v>5</v>
      </c>
      <c r="N5" s="500"/>
      <c r="O5" s="500"/>
      <c r="P5" s="500"/>
      <c r="Q5" s="500" t="s">
        <v>2</v>
      </c>
      <c r="R5" s="500" t="s">
        <v>6</v>
      </c>
      <c r="S5" s="500"/>
      <c r="T5" s="500"/>
      <c r="U5" s="500"/>
    </row>
    <row r="6" spans="1:21">
      <c r="A6" s="480"/>
      <c r="B6" s="500"/>
      <c r="C6" s="500" t="s">
        <v>7</v>
      </c>
      <c r="D6" s="500"/>
      <c r="E6" s="500" t="s">
        <v>8</v>
      </c>
      <c r="F6" s="500"/>
      <c r="G6" s="500"/>
      <c r="H6" s="500" t="s">
        <v>7</v>
      </c>
      <c r="I6" s="500"/>
      <c r="J6" s="500" t="s">
        <v>8</v>
      </c>
      <c r="K6" s="500"/>
      <c r="L6" s="500"/>
      <c r="M6" s="500" t="s">
        <v>7</v>
      </c>
      <c r="N6" s="500"/>
      <c r="O6" s="500" t="s">
        <v>8</v>
      </c>
      <c r="P6" s="500"/>
      <c r="Q6" s="500"/>
      <c r="R6" s="500" t="s">
        <v>7</v>
      </c>
      <c r="S6" s="500"/>
      <c r="T6" s="500" t="s">
        <v>8</v>
      </c>
      <c r="U6" s="500"/>
    </row>
    <row r="7" spans="1:21" ht="18">
      <c r="A7" s="480"/>
      <c r="B7" s="500"/>
      <c r="C7" s="68" t="s">
        <v>9</v>
      </c>
      <c r="D7" s="68" t="s">
        <v>10</v>
      </c>
      <c r="E7" s="68" t="s">
        <v>9</v>
      </c>
      <c r="F7" s="68" t="s">
        <v>10</v>
      </c>
      <c r="G7" s="500"/>
      <c r="H7" s="68" t="s">
        <v>9</v>
      </c>
      <c r="I7" s="68" t="s">
        <v>10</v>
      </c>
      <c r="J7" s="68" t="s">
        <v>9</v>
      </c>
      <c r="K7" s="68" t="s">
        <v>10</v>
      </c>
      <c r="L7" s="500"/>
      <c r="M7" s="68" t="s">
        <v>9</v>
      </c>
      <c r="N7" s="68" t="s">
        <v>10</v>
      </c>
      <c r="O7" s="68" t="s">
        <v>9</v>
      </c>
      <c r="P7" s="68" t="s">
        <v>10</v>
      </c>
      <c r="Q7" s="500"/>
      <c r="R7" s="68" t="s">
        <v>9</v>
      </c>
      <c r="S7" s="68" t="s">
        <v>10</v>
      </c>
      <c r="T7" s="68" t="s">
        <v>9</v>
      </c>
      <c r="U7" s="68" t="s">
        <v>10</v>
      </c>
    </row>
    <row r="8" spans="1:21">
      <c r="A8" s="480" t="s">
        <v>11</v>
      </c>
      <c r="B8" s="69" t="s">
        <v>12</v>
      </c>
      <c r="C8" s="70"/>
      <c r="D8" s="70"/>
      <c r="E8" s="70">
        <v>2</v>
      </c>
      <c r="F8" s="70">
        <v>2</v>
      </c>
      <c r="G8" s="71" t="s">
        <v>13</v>
      </c>
      <c r="H8" s="70">
        <v>2</v>
      </c>
      <c r="I8" s="70">
        <v>2</v>
      </c>
      <c r="J8" s="70"/>
      <c r="K8" s="70"/>
      <c r="L8" s="72"/>
      <c r="M8" s="73"/>
      <c r="N8" s="73"/>
      <c r="O8" s="73"/>
      <c r="P8" s="73"/>
      <c r="Q8" s="72"/>
      <c r="R8" s="73"/>
      <c r="S8" s="73"/>
      <c r="T8" s="73"/>
      <c r="U8" s="73"/>
    </row>
    <row r="9" spans="1:21">
      <c r="A9" s="480"/>
      <c r="B9" s="71" t="s">
        <v>14</v>
      </c>
      <c r="C9" s="70">
        <v>2</v>
      </c>
      <c r="D9" s="70">
        <v>2</v>
      </c>
      <c r="E9" s="70"/>
      <c r="F9" s="70"/>
      <c r="G9" s="71" t="s">
        <v>15</v>
      </c>
      <c r="H9" s="70">
        <v>2</v>
      </c>
      <c r="I9" s="70">
        <v>2</v>
      </c>
      <c r="J9" s="70">
        <v>2</v>
      </c>
      <c r="K9" s="70">
        <v>2</v>
      </c>
      <c r="L9" s="72"/>
      <c r="M9" s="73"/>
      <c r="N9" s="73"/>
      <c r="O9" s="73"/>
      <c r="P9" s="73"/>
      <c r="Q9" s="72"/>
      <c r="R9" s="73"/>
      <c r="S9" s="73"/>
      <c r="T9" s="73"/>
      <c r="U9" s="73"/>
    </row>
    <row r="10" spans="1:21">
      <c r="A10" s="480"/>
      <c r="B10" s="71" t="s">
        <v>16</v>
      </c>
      <c r="C10" s="70">
        <v>2</v>
      </c>
      <c r="D10" s="70">
        <v>2</v>
      </c>
      <c r="E10" s="70">
        <v>2</v>
      </c>
      <c r="F10" s="70">
        <v>2</v>
      </c>
      <c r="G10" s="71"/>
      <c r="H10" s="70"/>
      <c r="I10" s="70"/>
      <c r="J10" s="70"/>
      <c r="K10" s="70"/>
      <c r="L10" s="72"/>
      <c r="M10" s="73"/>
      <c r="N10" s="73"/>
      <c r="O10" s="73"/>
      <c r="P10" s="73"/>
      <c r="Q10" s="72"/>
      <c r="R10" s="73"/>
      <c r="S10" s="73"/>
      <c r="T10" s="73"/>
      <c r="U10" s="73"/>
    </row>
    <row r="11" spans="1:21">
      <c r="A11" s="480"/>
      <c r="B11" s="74" t="s">
        <v>17</v>
      </c>
      <c r="C11" s="75">
        <v>4</v>
      </c>
      <c r="D11" s="75">
        <v>4</v>
      </c>
      <c r="E11" s="75">
        <v>4</v>
      </c>
      <c r="F11" s="75">
        <v>4</v>
      </c>
      <c r="G11" s="76" t="s">
        <v>17</v>
      </c>
      <c r="H11" s="75">
        <v>4</v>
      </c>
      <c r="I11" s="75">
        <v>4</v>
      </c>
      <c r="J11" s="75">
        <v>2</v>
      </c>
      <c r="K11" s="75">
        <v>2</v>
      </c>
      <c r="L11" s="76" t="s">
        <v>17</v>
      </c>
      <c r="M11" s="75">
        <v>0</v>
      </c>
      <c r="N11" s="75">
        <v>0</v>
      </c>
      <c r="O11" s="77">
        <v>0</v>
      </c>
      <c r="P11" s="77">
        <v>0</v>
      </c>
      <c r="Q11" s="76" t="s">
        <v>17</v>
      </c>
      <c r="R11" s="75">
        <v>0</v>
      </c>
      <c r="S11" s="75">
        <v>0</v>
      </c>
      <c r="T11" s="75">
        <v>0</v>
      </c>
      <c r="U11" s="75">
        <v>0</v>
      </c>
    </row>
    <row r="12" spans="1:21" ht="15.6">
      <c r="A12" s="480"/>
      <c r="B12" s="78" t="s">
        <v>18</v>
      </c>
      <c r="C12" s="482">
        <v>14</v>
      </c>
      <c r="D12" s="482"/>
      <c r="E12" s="482"/>
      <c r="F12" s="482"/>
      <c r="G12" s="482"/>
      <c r="H12" s="482"/>
      <c r="I12" s="482"/>
      <c r="J12" s="482"/>
      <c r="K12" s="482"/>
      <c r="L12" s="482"/>
      <c r="M12" s="482"/>
      <c r="N12" s="482"/>
      <c r="O12" s="482"/>
      <c r="P12" s="482"/>
      <c r="Q12" s="482"/>
      <c r="R12" s="482"/>
      <c r="S12" s="482"/>
      <c r="T12" s="482"/>
      <c r="U12" s="482"/>
    </row>
    <row r="13" spans="1:21" ht="58.5" customHeight="1">
      <c r="A13" s="480"/>
      <c r="B13" s="503" t="s">
        <v>19</v>
      </c>
      <c r="C13" s="503"/>
      <c r="D13" s="503"/>
      <c r="E13" s="503"/>
      <c r="F13" s="503"/>
      <c r="G13" s="503"/>
      <c r="H13" s="503"/>
      <c r="I13" s="503"/>
      <c r="J13" s="503"/>
      <c r="K13" s="503"/>
      <c r="L13" s="503"/>
      <c r="M13" s="503"/>
      <c r="N13" s="503"/>
      <c r="O13" s="503"/>
      <c r="P13" s="503"/>
      <c r="Q13" s="503"/>
      <c r="R13" s="503"/>
      <c r="S13" s="503"/>
      <c r="T13" s="503"/>
      <c r="U13" s="503"/>
    </row>
    <row r="14" spans="1:21">
      <c r="A14" s="480" t="s">
        <v>20</v>
      </c>
      <c r="B14" s="84" t="s">
        <v>21</v>
      </c>
      <c r="C14" s="81">
        <v>0</v>
      </c>
      <c r="D14" s="81">
        <v>1</v>
      </c>
      <c r="E14" s="81">
        <v>0</v>
      </c>
      <c r="F14" s="81">
        <v>1</v>
      </c>
      <c r="G14" s="84" t="s">
        <v>22</v>
      </c>
      <c r="H14" s="81">
        <v>1</v>
      </c>
      <c r="I14" s="81">
        <v>1</v>
      </c>
      <c r="J14" s="81">
        <v>1</v>
      </c>
      <c r="K14" s="81">
        <v>1</v>
      </c>
      <c r="L14" s="135"/>
      <c r="M14" s="136"/>
      <c r="N14" s="136"/>
      <c r="O14" s="136"/>
      <c r="P14" s="137"/>
      <c r="Q14" s="84"/>
      <c r="R14" s="81"/>
      <c r="S14" s="81"/>
      <c r="T14" s="81"/>
      <c r="U14" s="80"/>
    </row>
    <row r="15" spans="1:21">
      <c r="A15" s="480"/>
      <c r="B15" s="79" t="s">
        <v>23</v>
      </c>
      <c r="C15" s="80">
        <v>2</v>
      </c>
      <c r="D15" s="80">
        <v>2</v>
      </c>
      <c r="E15" s="80"/>
      <c r="F15" s="80"/>
      <c r="G15" s="120" t="s">
        <v>79</v>
      </c>
      <c r="H15" s="70">
        <v>2</v>
      </c>
      <c r="I15" s="70">
        <v>2</v>
      </c>
      <c r="J15" s="70"/>
      <c r="K15" s="81"/>
      <c r="L15" s="82"/>
      <c r="M15" s="83"/>
      <c r="N15" s="83"/>
      <c r="O15" s="81"/>
      <c r="P15" s="81"/>
      <c r="Q15" s="84"/>
      <c r="R15" s="81"/>
      <c r="S15" s="81"/>
      <c r="T15" s="81"/>
      <c r="U15" s="80"/>
    </row>
    <row r="16" spans="1:21">
      <c r="A16" s="480"/>
      <c r="B16" s="85"/>
      <c r="C16" s="86"/>
      <c r="D16" s="86"/>
      <c r="E16" s="80"/>
      <c r="F16" s="80"/>
      <c r="G16" s="85" t="s">
        <v>25</v>
      </c>
      <c r="H16" s="83"/>
      <c r="I16" s="83"/>
      <c r="J16" s="70">
        <v>2</v>
      </c>
      <c r="K16" s="70">
        <v>2</v>
      </c>
      <c r="L16" s="84"/>
      <c r="M16" s="81"/>
      <c r="N16" s="81"/>
      <c r="O16" s="81"/>
      <c r="P16" s="81"/>
      <c r="Q16" s="84"/>
      <c r="R16" s="81"/>
      <c r="S16" s="81"/>
      <c r="T16" s="81"/>
      <c r="U16" s="80"/>
    </row>
    <row r="17" spans="1:21">
      <c r="A17" s="480"/>
      <c r="B17" s="74" t="s">
        <v>17</v>
      </c>
      <c r="C17" s="75">
        <v>2</v>
      </c>
      <c r="D17" s="75">
        <v>3</v>
      </c>
      <c r="E17" s="75">
        <v>0</v>
      </c>
      <c r="F17" s="75">
        <v>1</v>
      </c>
      <c r="G17" s="76" t="s">
        <v>17</v>
      </c>
      <c r="H17" s="75">
        <v>3</v>
      </c>
      <c r="I17" s="75">
        <v>3</v>
      </c>
      <c r="J17" s="75">
        <v>3</v>
      </c>
      <c r="K17" s="75">
        <v>3</v>
      </c>
      <c r="L17" s="76" t="s">
        <v>17</v>
      </c>
      <c r="M17" s="75">
        <v>0</v>
      </c>
      <c r="N17" s="75">
        <v>0</v>
      </c>
      <c r="O17" s="77">
        <v>0</v>
      </c>
      <c r="P17" s="77">
        <v>0</v>
      </c>
      <c r="Q17" s="76" t="s">
        <v>17</v>
      </c>
      <c r="R17" s="75">
        <v>0</v>
      </c>
      <c r="S17" s="75">
        <v>0</v>
      </c>
      <c r="T17" s="75">
        <v>0</v>
      </c>
      <c r="U17" s="75">
        <v>0</v>
      </c>
    </row>
    <row r="18" spans="1:21" ht="15.6">
      <c r="A18" s="480"/>
      <c r="B18" s="87" t="s">
        <v>18</v>
      </c>
      <c r="C18" s="493">
        <v>8</v>
      </c>
      <c r="D18" s="493"/>
      <c r="E18" s="493"/>
      <c r="F18" s="493"/>
      <c r="G18" s="493"/>
      <c r="H18" s="493"/>
      <c r="I18" s="493"/>
      <c r="J18" s="493"/>
      <c r="K18" s="493"/>
      <c r="L18" s="493"/>
      <c r="M18" s="493"/>
      <c r="N18" s="493"/>
      <c r="O18" s="493"/>
      <c r="P18" s="493"/>
      <c r="Q18" s="493"/>
      <c r="R18" s="493"/>
      <c r="S18" s="493"/>
      <c r="T18" s="493"/>
      <c r="U18" s="493"/>
    </row>
    <row r="19" spans="1:21" ht="73.5" customHeight="1">
      <c r="A19" s="480" t="s">
        <v>26</v>
      </c>
      <c r="B19" s="494" t="s">
        <v>27</v>
      </c>
      <c r="C19" s="494"/>
      <c r="D19" s="494"/>
      <c r="E19" s="494"/>
      <c r="F19" s="494"/>
      <c r="G19" s="494"/>
      <c r="H19" s="494"/>
      <c r="I19" s="494"/>
      <c r="J19" s="494"/>
      <c r="K19" s="494"/>
      <c r="L19" s="494"/>
      <c r="M19" s="494"/>
      <c r="N19" s="494"/>
      <c r="O19" s="494"/>
      <c r="P19" s="494"/>
      <c r="Q19" s="494"/>
      <c r="R19" s="494"/>
      <c r="S19" s="494"/>
      <c r="T19" s="494"/>
      <c r="U19" s="494"/>
    </row>
    <row r="20" spans="1:21" ht="16.5" customHeight="1">
      <c r="A20" s="480"/>
      <c r="B20" s="88" t="s">
        <v>28</v>
      </c>
      <c r="C20" s="495">
        <v>6</v>
      </c>
      <c r="D20" s="495"/>
      <c r="E20" s="495"/>
      <c r="F20" s="495"/>
      <c r="G20" s="495"/>
      <c r="H20" s="495"/>
      <c r="I20" s="495"/>
      <c r="J20" s="495"/>
      <c r="K20" s="495"/>
      <c r="L20" s="495"/>
      <c r="M20" s="495"/>
      <c r="N20" s="495"/>
      <c r="O20" s="495"/>
      <c r="P20" s="495"/>
      <c r="Q20" s="495"/>
      <c r="R20" s="495"/>
      <c r="S20" s="495"/>
      <c r="T20" s="495"/>
      <c r="U20" s="495"/>
    </row>
    <row r="21" spans="1:21">
      <c r="A21" s="480" t="s">
        <v>29</v>
      </c>
      <c r="B21" s="89" t="s">
        <v>30</v>
      </c>
      <c r="C21" s="90">
        <v>2</v>
      </c>
      <c r="D21" s="91">
        <v>2</v>
      </c>
      <c r="E21" s="91"/>
      <c r="F21" s="91"/>
      <c r="G21" s="92" t="s">
        <v>31</v>
      </c>
      <c r="H21" s="91">
        <v>2</v>
      </c>
      <c r="I21" s="91">
        <v>2</v>
      </c>
      <c r="J21" s="91"/>
      <c r="K21" s="91"/>
      <c r="L21" s="72"/>
      <c r="M21" s="73"/>
      <c r="N21" s="73"/>
      <c r="O21" s="93"/>
      <c r="P21" s="93"/>
      <c r="Q21" s="72"/>
      <c r="R21" s="73"/>
      <c r="S21" s="73"/>
      <c r="T21" s="73"/>
      <c r="U21" s="73"/>
    </row>
    <row r="22" spans="1:21" ht="15" customHeight="1">
      <c r="A22" s="480"/>
      <c r="B22" s="92" t="s">
        <v>32</v>
      </c>
      <c r="C22" s="91"/>
      <c r="D22" s="91"/>
      <c r="E22" s="91">
        <v>2</v>
      </c>
      <c r="F22" s="91">
        <v>2</v>
      </c>
      <c r="G22" s="89" t="s">
        <v>33</v>
      </c>
      <c r="H22" s="91"/>
      <c r="I22" s="91"/>
      <c r="J22" s="91">
        <v>2</v>
      </c>
      <c r="K22" s="91">
        <v>2</v>
      </c>
      <c r="L22" s="72"/>
      <c r="M22" s="73"/>
      <c r="N22" s="73"/>
      <c r="O22" s="93"/>
      <c r="P22" s="93"/>
      <c r="Q22" s="72"/>
      <c r="R22" s="73"/>
      <c r="S22" s="73"/>
      <c r="T22" s="73"/>
      <c r="U22" s="73"/>
    </row>
    <row r="23" spans="1:21" ht="16.2">
      <c r="A23" s="480"/>
      <c r="B23" s="93" t="s">
        <v>34</v>
      </c>
      <c r="C23" s="94">
        <v>2</v>
      </c>
      <c r="D23" s="94">
        <v>2</v>
      </c>
      <c r="E23" s="94">
        <v>2</v>
      </c>
      <c r="F23" s="94">
        <v>2</v>
      </c>
      <c r="G23" s="95"/>
      <c r="H23" s="94">
        <v>2</v>
      </c>
      <c r="I23" s="94">
        <v>2</v>
      </c>
      <c r="J23" s="94">
        <v>2</v>
      </c>
      <c r="K23" s="94">
        <v>2</v>
      </c>
      <c r="L23" s="93"/>
      <c r="M23" s="73"/>
      <c r="N23" s="73"/>
      <c r="O23" s="93"/>
      <c r="P23" s="93"/>
      <c r="Q23" s="93"/>
      <c r="R23" s="73"/>
      <c r="S23" s="73"/>
      <c r="T23" s="73"/>
      <c r="U23" s="73"/>
    </row>
    <row r="24" spans="1:21" ht="16.2">
      <c r="A24" s="480"/>
      <c r="B24" s="96" t="s">
        <v>35</v>
      </c>
      <c r="C24" s="481">
        <v>8</v>
      </c>
      <c r="D24" s="482"/>
      <c r="E24" s="482"/>
      <c r="F24" s="482"/>
      <c r="G24" s="482"/>
      <c r="H24" s="482"/>
      <c r="I24" s="482"/>
      <c r="J24" s="482"/>
      <c r="K24" s="482"/>
      <c r="L24" s="482"/>
      <c r="M24" s="482"/>
      <c r="N24" s="482"/>
      <c r="O24" s="482"/>
      <c r="P24" s="482"/>
      <c r="Q24" s="482"/>
      <c r="R24" s="482"/>
      <c r="S24" s="482"/>
      <c r="T24" s="482"/>
      <c r="U24" s="482"/>
    </row>
    <row r="25" spans="1:21" s="218" customFormat="1" ht="13.95" customHeight="1">
      <c r="A25" s="489" t="s">
        <v>609</v>
      </c>
      <c r="B25" s="215" t="s">
        <v>610</v>
      </c>
      <c r="C25" s="216">
        <v>2</v>
      </c>
      <c r="D25" s="216">
        <v>2</v>
      </c>
      <c r="E25" s="216"/>
      <c r="F25" s="216"/>
      <c r="G25" s="215" t="s">
        <v>611</v>
      </c>
      <c r="H25" s="216">
        <v>2</v>
      </c>
      <c r="I25" s="216">
        <v>2</v>
      </c>
      <c r="J25" s="216"/>
      <c r="K25" s="216"/>
      <c r="L25" s="217" t="s">
        <v>612</v>
      </c>
      <c r="M25" s="216"/>
      <c r="N25" s="216"/>
      <c r="O25" s="216">
        <v>2</v>
      </c>
      <c r="P25" s="216">
        <v>2</v>
      </c>
      <c r="Q25" s="217" t="s">
        <v>613</v>
      </c>
      <c r="R25" s="216"/>
      <c r="S25" s="216"/>
      <c r="T25" s="216">
        <v>2</v>
      </c>
      <c r="U25" s="216">
        <v>2</v>
      </c>
    </row>
    <row r="26" spans="1:21" s="218" customFormat="1" ht="13.95" customHeight="1">
      <c r="A26" s="490"/>
      <c r="B26" s="215" t="s">
        <v>614</v>
      </c>
      <c r="C26" s="216">
        <v>2</v>
      </c>
      <c r="D26" s="216">
        <v>2</v>
      </c>
      <c r="E26" s="216"/>
      <c r="F26" s="216"/>
      <c r="G26" s="217" t="s">
        <v>615</v>
      </c>
      <c r="H26" s="216">
        <v>2</v>
      </c>
      <c r="I26" s="216">
        <v>2</v>
      </c>
      <c r="J26" s="216"/>
      <c r="K26" s="216"/>
      <c r="L26" s="215" t="s">
        <v>616</v>
      </c>
      <c r="M26" s="216"/>
      <c r="N26" s="216"/>
      <c r="O26" s="216">
        <v>2</v>
      </c>
      <c r="P26" s="216">
        <v>2</v>
      </c>
      <c r="Q26" s="217" t="s">
        <v>617</v>
      </c>
      <c r="R26" s="216"/>
      <c r="S26" s="216"/>
      <c r="T26" s="216">
        <v>2</v>
      </c>
      <c r="U26" s="216">
        <v>2</v>
      </c>
    </row>
    <row r="27" spans="1:21" s="218" customFormat="1" ht="13.95" customHeight="1">
      <c r="A27" s="491"/>
      <c r="B27" s="219" t="s">
        <v>618</v>
      </c>
      <c r="C27" s="492">
        <f>SUM(C25+C26+H25+H26+O25+O26+T25,+T26)</f>
        <v>16</v>
      </c>
      <c r="D27" s="492"/>
      <c r="E27" s="492"/>
      <c r="F27" s="492"/>
      <c r="G27" s="492"/>
      <c r="H27" s="492"/>
      <c r="I27" s="492"/>
      <c r="J27" s="492"/>
      <c r="K27" s="492"/>
      <c r="L27" s="492"/>
      <c r="M27" s="492"/>
      <c r="N27" s="492"/>
      <c r="O27" s="492"/>
      <c r="P27" s="492"/>
      <c r="Q27" s="492"/>
      <c r="R27" s="492"/>
      <c r="S27" s="492"/>
      <c r="T27" s="492"/>
      <c r="U27" s="492"/>
    </row>
    <row r="28" spans="1:21" ht="15" customHeight="1">
      <c r="A28" s="483" t="s">
        <v>37</v>
      </c>
      <c r="B28" s="98" t="s">
        <v>38</v>
      </c>
      <c r="C28" s="99">
        <v>2</v>
      </c>
      <c r="D28" s="99">
        <v>2</v>
      </c>
      <c r="E28" s="100"/>
      <c r="F28" s="100"/>
      <c r="G28" s="98" t="s">
        <v>39</v>
      </c>
      <c r="H28" s="99">
        <v>2</v>
      </c>
      <c r="I28" s="99">
        <v>2</v>
      </c>
      <c r="J28" s="99"/>
      <c r="K28" s="99"/>
      <c r="L28" s="98" t="s">
        <v>43</v>
      </c>
      <c r="M28" s="99">
        <v>2</v>
      </c>
      <c r="N28" s="99">
        <v>2</v>
      </c>
      <c r="O28" s="99"/>
      <c r="P28" s="99"/>
      <c r="Q28" s="98" t="s">
        <v>41</v>
      </c>
      <c r="R28" s="99">
        <v>10</v>
      </c>
      <c r="S28" s="99"/>
      <c r="T28" s="99">
        <v>10</v>
      </c>
      <c r="U28" s="99"/>
    </row>
    <row r="29" spans="1:21" ht="15" customHeight="1">
      <c r="A29" s="483"/>
      <c r="B29" s="121" t="s">
        <v>133</v>
      </c>
      <c r="C29" s="99">
        <v>2</v>
      </c>
      <c r="D29" s="99">
        <v>2</v>
      </c>
      <c r="E29" s="99"/>
      <c r="F29" s="99"/>
      <c r="G29" s="122" t="s">
        <v>134</v>
      </c>
      <c r="H29" s="134"/>
      <c r="I29" s="134"/>
      <c r="J29" s="128">
        <v>2</v>
      </c>
      <c r="K29" s="128">
        <v>2</v>
      </c>
      <c r="L29" s="98" t="s">
        <v>49</v>
      </c>
      <c r="M29" s="99">
        <v>1</v>
      </c>
      <c r="N29" s="99">
        <v>2</v>
      </c>
      <c r="O29" s="99">
        <v>1</v>
      </c>
      <c r="P29" s="99">
        <v>2</v>
      </c>
      <c r="Q29" s="101"/>
      <c r="R29" s="99"/>
      <c r="S29" s="99"/>
      <c r="T29" s="99"/>
      <c r="U29" s="99"/>
    </row>
    <row r="30" spans="1:21" ht="15" customHeight="1">
      <c r="A30" s="483"/>
      <c r="B30" s="121" t="s">
        <v>563</v>
      </c>
      <c r="C30" s="99">
        <v>2</v>
      </c>
      <c r="D30" s="99">
        <v>2</v>
      </c>
      <c r="E30" s="99"/>
      <c r="F30" s="99"/>
      <c r="G30" s="117"/>
      <c r="H30" s="99"/>
      <c r="I30" s="99"/>
      <c r="J30" s="99"/>
      <c r="K30" s="99"/>
      <c r="L30" s="121" t="s">
        <v>51</v>
      </c>
      <c r="M30" s="59"/>
      <c r="N30" s="59"/>
      <c r="O30" s="129">
        <v>2</v>
      </c>
      <c r="P30" s="129">
        <v>2</v>
      </c>
      <c r="Q30" s="98"/>
      <c r="R30" s="99"/>
      <c r="S30" s="99"/>
      <c r="T30" s="99"/>
      <c r="U30" s="99"/>
    </row>
    <row r="31" spans="1:21" ht="15" customHeight="1">
      <c r="A31" s="483"/>
      <c r="B31" s="121" t="s">
        <v>135</v>
      </c>
      <c r="C31" s="99"/>
      <c r="D31" s="99"/>
      <c r="E31" s="99">
        <v>2</v>
      </c>
      <c r="F31" s="99">
        <v>2</v>
      </c>
      <c r="G31" s="98"/>
      <c r="H31" s="99"/>
      <c r="I31" s="99"/>
      <c r="J31" s="99"/>
      <c r="K31" s="99"/>
      <c r="L31" s="98"/>
      <c r="M31" s="99"/>
      <c r="N31" s="99"/>
      <c r="O31" s="99"/>
      <c r="P31" s="99"/>
      <c r="Q31" s="101"/>
      <c r="R31" s="99"/>
      <c r="S31" s="99"/>
      <c r="T31" s="99"/>
      <c r="U31" s="99"/>
    </row>
    <row r="32" spans="1:21" ht="15" customHeight="1">
      <c r="A32" s="483"/>
      <c r="B32" s="102" t="s">
        <v>136</v>
      </c>
      <c r="C32" s="98"/>
      <c r="D32" s="98"/>
      <c r="E32" s="99">
        <v>2</v>
      </c>
      <c r="F32" s="99">
        <v>2</v>
      </c>
      <c r="G32" s="102"/>
      <c r="H32" s="99"/>
      <c r="I32" s="99"/>
      <c r="J32" s="99"/>
      <c r="K32" s="99"/>
      <c r="L32" s="98"/>
      <c r="M32" s="99"/>
      <c r="N32" s="99"/>
      <c r="O32" s="67"/>
      <c r="P32" s="67"/>
      <c r="Q32" s="92"/>
      <c r="R32" s="99"/>
      <c r="S32" s="99"/>
      <c r="T32" s="99"/>
      <c r="U32" s="99"/>
    </row>
    <row r="33" spans="1:21" ht="15" customHeight="1">
      <c r="A33" s="483"/>
      <c r="B33" s="116"/>
      <c r="C33" s="116"/>
      <c r="D33" s="116"/>
      <c r="E33" s="116"/>
      <c r="F33" s="116"/>
      <c r="G33" s="102"/>
      <c r="H33" s="99"/>
      <c r="I33" s="99"/>
      <c r="J33" s="99"/>
      <c r="K33" s="99"/>
      <c r="L33" s="98"/>
      <c r="M33" s="99"/>
      <c r="N33" s="99"/>
      <c r="O33" s="67"/>
      <c r="P33" s="67"/>
      <c r="Q33" s="92"/>
      <c r="R33" s="99"/>
      <c r="S33" s="99"/>
      <c r="T33" s="99"/>
      <c r="U33" s="99"/>
    </row>
    <row r="34" spans="1:21" ht="16.2">
      <c r="A34" s="483"/>
      <c r="B34" s="179" t="s">
        <v>52</v>
      </c>
      <c r="C34" s="179">
        <v>6</v>
      </c>
      <c r="D34" s="179">
        <v>6</v>
      </c>
      <c r="E34" s="179">
        <v>4</v>
      </c>
      <c r="F34" s="179">
        <v>4</v>
      </c>
      <c r="G34" s="179" t="s">
        <v>52</v>
      </c>
      <c r="H34" s="179">
        <v>2</v>
      </c>
      <c r="I34" s="179">
        <v>2</v>
      </c>
      <c r="J34" s="179">
        <v>2</v>
      </c>
      <c r="K34" s="179">
        <v>2</v>
      </c>
      <c r="L34" s="179" t="s">
        <v>52</v>
      </c>
      <c r="M34" s="179">
        <v>3</v>
      </c>
      <c r="N34" s="179">
        <v>4</v>
      </c>
      <c r="O34" s="179">
        <v>3</v>
      </c>
      <c r="P34" s="179">
        <v>4</v>
      </c>
      <c r="Q34" s="179" t="s">
        <v>52</v>
      </c>
      <c r="R34" s="179">
        <v>10</v>
      </c>
      <c r="S34" s="179">
        <v>0</v>
      </c>
      <c r="T34" s="179">
        <v>10</v>
      </c>
      <c r="U34" s="179">
        <v>0</v>
      </c>
    </row>
    <row r="35" spans="1:21" ht="16.2">
      <c r="A35" s="483"/>
      <c r="B35" s="104" t="s">
        <v>53</v>
      </c>
      <c r="C35" s="484" t="s">
        <v>564</v>
      </c>
      <c r="D35" s="484"/>
      <c r="E35" s="484"/>
      <c r="F35" s="484"/>
      <c r="G35" s="484"/>
      <c r="H35" s="484"/>
      <c r="I35" s="484"/>
      <c r="J35" s="484"/>
      <c r="K35" s="484"/>
      <c r="L35" s="484"/>
      <c r="M35" s="484"/>
      <c r="N35" s="484"/>
      <c r="O35" s="484"/>
      <c r="P35" s="484"/>
      <c r="Q35" s="484"/>
      <c r="R35" s="484"/>
      <c r="S35" s="484"/>
      <c r="T35" s="484"/>
      <c r="U35" s="484"/>
    </row>
    <row r="36" spans="1:21" ht="15.6">
      <c r="A36" s="504" t="s">
        <v>137</v>
      </c>
      <c r="B36" s="121" t="s">
        <v>138</v>
      </c>
      <c r="C36" s="123">
        <v>4</v>
      </c>
      <c r="D36" s="123">
        <v>4</v>
      </c>
      <c r="E36" s="86"/>
      <c r="F36" s="86"/>
      <c r="G36" s="121" t="s">
        <v>139</v>
      </c>
      <c r="H36" s="123">
        <v>4</v>
      </c>
      <c r="I36" s="123">
        <v>4</v>
      </c>
      <c r="J36" s="86"/>
      <c r="K36" s="86"/>
      <c r="L36" s="121" t="s">
        <v>140</v>
      </c>
      <c r="M36" s="123">
        <v>4</v>
      </c>
      <c r="N36" s="123">
        <v>4</v>
      </c>
      <c r="O36" s="86"/>
      <c r="P36" s="86"/>
      <c r="Q36" s="179"/>
      <c r="R36" s="179"/>
      <c r="S36" s="179"/>
      <c r="T36" s="179"/>
      <c r="U36" s="179"/>
    </row>
    <row r="37" spans="1:21">
      <c r="A37" s="504"/>
      <c r="B37" s="121" t="s">
        <v>141</v>
      </c>
      <c r="C37" s="86"/>
      <c r="D37" s="86"/>
      <c r="E37" s="123">
        <v>4</v>
      </c>
      <c r="F37" s="123">
        <v>4</v>
      </c>
      <c r="G37" s="121" t="s">
        <v>142</v>
      </c>
      <c r="H37" s="86"/>
      <c r="I37" s="86"/>
      <c r="J37" s="123">
        <v>4</v>
      </c>
      <c r="K37" s="123">
        <v>4</v>
      </c>
      <c r="L37" s="121" t="s">
        <v>143</v>
      </c>
      <c r="M37" s="86"/>
      <c r="N37" s="86"/>
      <c r="O37" s="123">
        <v>4</v>
      </c>
      <c r="P37" s="123">
        <v>4</v>
      </c>
      <c r="Q37" s="97"/>
      <c r="R37" s="86"/>
      <c r="S37" s="86"/>
      <c r="T37" s="86"/>
      <c r="U37" s="86"/>
    </row>
    <row r="38" spans="1:21" ht="16.2">
      <c r="A38" s="504"/>
      <c r="B38" s="93" t="s">
        <v>34</v>
      </c>
      <c r="C38" s="94">
        <v>4</v>
      </c>
      <c r="D38" s="94">
        <v>4</v>
      </c>
      <c r="E38" s="94">
        <v>4</v>
      </c>
      <c r="F38" s="94">
        <v>4</v>
      </c>
      <c r="G38" s="95"/>
      <c r="H38" s="94">
        <v>4</v>
      </c>
      <c r="I38" s="94">
        <v>4</v>
      </c>
      <c r="J38" s="94">
        <v>4</v>
      </c>
      <c r="K38" s="94">
        <v>4</v>
      </c>
      <c r="L38" s="93"/>
      <c r="M38" s="94">
        <v>4</v>
      </c>
      <c r="N38" s="94">
        <v>4</v>
      </c>
      <c r="O38" s="94">
        <v>4</v>
      </c>
      <c r="P38" s="94">
        <v>4</v>
      </c>
      <c r="Q38" s="93"/>
      <c r="R38" s="73"/>
      <c r="S38" s="73"/>
      <c r="T38" s="73"/>
      <c r="U38" s="73"/>
    </row>
    <row r="39" spans="1:21" ht="16.2">
      <c r="A39" s="504"/>
      <c r="B39" s="179" t="s">
        <v>35</v>
      </c>
      <c r="C39" s="488" t="s">
        <v>144</v>
      </c>
      <c r="D39" s="488"/>
      <c r="E39" s="488"/>
      <c r="F39" s="488"/>
      <c r="G39" s="488"/>
      <c r="H39" s="488"/>
      <c r="I39" s="488"/>
      <c r="J39" s="488"/>
      <c r="K39" s="488"/>
      <c r="L39" s="488"/>
      <c r="M39" s="488"/>
      <c r="N39" s="488"/>
      <c r="O39" s="488"/>
      <c r="P39" s="488"/>
      <c r="Q39" s="488"/>
      <c r="R39" s="488"/>
      <c r="S39" s="488"/>
      <c r="T39" s="488"/>
      <c r="U39" s="488"/>
    </row>
    <row r="40" spans="1:21" ht="15" customHeight="1">
      <c r="A40" s="505" t="s">
        <v>54</v>
      </c>
      <c r="B40" s="98" t="s">
        <v>145</v>
      </c>
      <c r="C40" s="91">
        <v>2</v>
      </c>
      <c r="D40" s="91">
        <v>2</v>
      </c>
      <c r="E40" s="91"/>
      <c r="F40" s="91"/>
      <c r="G40" s="114" t="s">
        <v>55</v>
      </c>
      <c r="H40" s="91">
        <v>2</v>
      </c>
      <c r="I40" s="91">
        <v>2</v>
      </c>
      <c r="J40" s="91"/>
      <c r="K40" s="91"/>
      <c r="L40" s="121" t="s">
        <v>146</v>
      </c>
      <c r="M40" s="125">
        <v>2</v>
      </c>
      <c r="N40" s="125">
        <v>2</v>
      </c>
      <c r="O40" s="106"/>
      <c r="P40" s="106"/>
      <c r="Q40" s="98"/>
      <c r="R40" s="105"/>
      <c r="S40" s="105"/>
      <c r="T40" s="105"/>
      <c r="U40" s="105"/>
    </row>
    <row r="41" spans="1:21" ht="15" customHeight="1">
      <c r="A41" s="505"/>
      <c r="B41" s="107" t="s">
        <v>147</v>
      </c>
      <c r="C41" s="106">
        <v>2</v>
      </c>
      <c r="D41" s="106">
        <v>2</v>
      </c>
      <c r="E41" s="106"/>
      <c r="F41" s="106"/>
      <c r="G41" s="115" t="s">
        <v>148</v>
      </c>
      <c r="H41" s="91">
        <v>2</v>
      </c>
      <c r="I41" s="91">
        <v>2</v>
      </c>
      <c r="J41" s="91"/>
      <c r="K41" s="91"/>
      <c r="L41" s="121" t="s">
        <v>149</v>
      </c>
      <c r="M41" s="125">
        <v>2</v>
      </c>
      <c r="N41" s="125">
        <v>2</v>
      </c>
      <c r="O41" s="106"/>
      <c r="P41" s="106"/>
      <c r="Q41" s="98"/>
      <c r="R41" s="105"/>
      <c r="S41" s="105"/>
      <c r="T41" s="105"/>
      <c r="U41" s="105"/>
    </row>
    <row r="42" spans="1:21" ht="15" customHeight="1">
      <c r="A42" s="505"/>
      <c r="B42" s="107" t="s">
        <v>128</v>
      </c>
      <c r="C42" s="106">
        <v>2</v>
      </c>
      <c r="D42" s="106">
        <v>2</v>
      </c>
      <c r="E42" s="106"/>
      <c r="F42" s="106"/>
      <c r="G42" s="126" t="s">
        <v>150</v>
      </c>
      <c r="H42" s="125">
        <v>2</v>
      </c>
      <c r="I42" s="125">
        <v>2</v>
      </c>
      <c r="J42" s="106"/>
      <c r="K42" s="106"/>
      <c r="L42" s="121" t="s">
        <v>151</v>
      </c>
      <c r="M42" s="125">
        <v>2</v>
      </c>
      <c r="N42" s="125">
        <v>2</v>
      </c>
      <c r="O42" s="106"/>
      <c r="P42" s="106"/>
      <c r="Q42" s="98"/>
      <c r="R42" s="105"/>
      <c r="S42" s="105"/>
      <c r="T42" s="105"/>
      <c r="U42" s="105"/>
    </row>
    <row r="43" spans="1:21" ht="15" customHeight="1">
      <c r="A43" s="505"/>
      <c r="B43" s="103" t="s">
        <v>129</v>
      </c>
      <c r="C43" s="106">
        <v>2</v>
      </c>
      <c r="D43" s="106">
        <v>2</v>
      </c>
      <c r="E43" s="106"/>
      <c r="F43" s="106"/>
      <c r="G43" s="121" t="s">
        <v>152</v>
      </c>
      <c r="H43" s="125">
        <v>2</v>
      </c>
      <c r="I43" s="125">
        <v>2</v>
      </c>
      <c r="J43" s="106"/>
      <c r="K43" s="106"/>
      <c r="L43" s="121" t="s">
        <v>153</v>
      </c>
      <c r="M43" s="125">
        <v>2</v>
      </c>
      <c r="N43" s="125">
        <v>2</v>
      </c>
      <c r="O43" s="106"/>
      <c r="P43" s="106"/>
      <c r="Q43" s="98"/>
      <c r="R43" s="105"/>
      <c r="S43" s="105"/>
      <c r="T43" s="105"/>
      <c r="U43" s="105"/>
    </row>
    <row r="44" spans="1:21" ht="15" customHeight="1">
      <c r="A44" s="505"/>
      <c r="B44" s="103" t="s">
        <v>56</v>
      </c>
      <c r="C44" s="106"/>
      <c r="D44" s="106"/>
      <c r="E44" s="106">
        <v>2</v>
      </c>
      <c r="F44" s="106">
        <v>2</v>
      </c>
      <c r="G44" s="121" t="s">
        <v>154</v>
      </c>
      <c r="H44" s="125">
        <v>2</v>
      </c>
      <c r="I44" s="125">
        <v>2</v>
      </c>
      <c r="J44" s="106"/>
      <c r="K44" s="106"/>
      <c r="L44" s="121" t="s">
        <v>155</v>
      </c>
      <c r="M44" s="125">
        <v>2</v>
      </c>
      <c r="N44" s="125">
        <v>2</v>
      </c>
      <c r="O44" s="106"/>
      <c r="P44" s="106"/>
      <c r="Q44" s="98"/>
      <c r="R44" s="105"/>
      <c r="S44" s="105"/>
      <c r="T44" s="105"/>
      <c r="U44" s="105"/>
    </row>
    <row r="45" spans="1:21" ht="15" customHeight="1">
      <c r="A45" s="505"/>
      <c r="B45" s="107" t="s">
        <v>57</v>
      </c>
      <c r="C45" s="106"/>
      <c r="D45" s="106"/>
      <c r="E45" s="106">
        <v>2</v>
      </c>
      <c r="F45" s="106">
        <v>2</v>
      </c>
      <c r="G45" s="127" t="s">
        <v>156</v>
      </c>
      <c r="H45" s="125">
        <v>2</v>
      </c>
      <c r="I45" s="125">
        <v>2</v>
      </c>
      <c r="J45" s="106"/>
      <c r="K45" s="106"/>
      <c r="L45" s="103" t="s">
        <v>157</v>
      </c>
      <c r="M45" s="91">
        <v>2</v>
      </c>
      <c r="N45" s="91">
        <v>2</v>
      </c>
      <c r="O45" s="91">
        <v>2</v>
      </c>
      <c r="P45" s="91">
        <v>2</v>
      </c>
      <c r="Q45" s="103"/>
      <c r="R45" s="105"/>
      <c r="S45" s="105"/>
      <c r="T45" s="105"/>
      <c r="U45" s="105"/>
    </row>
    <row r="46" spans="1:21" ht="15" customHeight="1">
      <c r="A46" s="505"/>
      <c r="B46" s="124" t="s">
        <v>158</v>
      </c>
      <c r="C46" s="106"/>
      <c r="D46" s="106"/>
      <c r="E46" s="106">
        <v>2</v>
      </c>
      <c r="F46" s="106">
        <v>2</v>
      </c>
      <c r="G46" s="124" t="s">
        <v>159</v>
      </c>
      <c r="H46" s="106"/>
      <c r="I46" s="106"/>
      <c r="J46" s="125">
        <v>2</v>
      </c>
      <c r="K46" s="125">
        <v>2</v>
      </c>
      <c r="L46" s="103" t="s">
        <v>160</v>
      </c>
      <c r="M46" s="91"/>
      <c r="N46" s="106"/>
      <c r="O46" s="106">
        <v>2</v>
      </c>
      <c r="P46" s="106">
        <v>2</v>
      </c>
      <c r="Q46" s="103" t="s">
        <v>0</v>
      </c>
      <c r="R46" s="105"/>
      <c r="S46" s="105"/>
      <c r="T46" s="105"/>
      <c r="U46" s="105"/>
    </row>
    <row r="47" spans="1:21" ht="15" customHeight="1">
      <c r="A47" s="505"/>
      <c r="B47" s="124" t="s">
        <v>161</v>
      </c>
      <c r="C47" s="106"/>
      <c r="D47" s="106"/>
      <c r="E47" s="125">
        <v>2</v>
      </c>
      <c r="F47" s="125">
        <v>2</v>
      </c>
      <c r="G47" s="103" t="s">
        <v>162</v>
      </c>
      <c r="H47" s="91"/>
      <c r="I47" s="91"/>
      <c r="J47" s="91">
        <v>2</v>
      </c>
      <c r="K47" s="91">
        <v>2</v>
      </c>
      <c r="L47" s="103" t="s">
        <v>163</v>
      </c>
      <c r="M47" s="91"/>
      <c r="N47" s="106"/>
      <c r="O47" s="106">
        <v>2</v>
      </c>
      <c r="P47" s="106">
        <v>2</v>
      </c>
      <c r="Q47" s="114"/>
      <c r="R47" s="105"/>
      <c r="S47" s="105"/>
      <c r="T47" s="105"/>
      <c r="U47" s="105"/>
    </row>
    <row r="48" spans="1:21" ht="15" customHeight="1">
      <c r="A48" s="505"/>
      <c r="B48" s="89"/>
      <c r="C48" s="106"/>
      <c r="D48" s="106"/>
      <c r="E48" s="106"/>
      <c r="F48" s="106"/>
      <c r="G48" s="121" t="s">
        <v>164</v>
      </c>
      <c r="H48" s="106"/>
      <c r="I48" s="106"/>
      <c r="J48" s="125">
        <v>2</v>
      </c>
      <c r="K48" s="125">
        <v>2</v>
      </c>
      <c r="L48" s="121" t="s">
        <v>165</v>
      </c>
      <c r="M48" s="106"/>
      <c r="N48" s="106"/>
      <c r="O48" s="125">
        <v>2</v>
      </c>
      <c r="P48" s="125">
        <v>2</v>
      </c>
      <c r="Q48" s="114"/>
      <c r="R48" s="105"/>
      <c r="S48" s="105"/>
      <c r="T48" s="105"/>
      <c r="U48" s="105"/>
    </row>
    <row r="49" spans="1:21" ht="15" customHeight="1">
      <c r="A49" s="505"/>
      <c r="B49" s="107"/>
      <c r="C49" s="106"/>
      <c r="D49" s="106"/>
      <c r="E49" s="106"/>
      <c r="F49" s="106"/>
      <c r="G49" s="103" t="s">
        <v>166</v>
      </c>
      <c r="H49" s="91"/>
      <c r="I49" s="91"/>
      <c r="J49" s="91">
        <v>2</v>
      </c>
      <c r="K49" s="91">
        <v>2</v>
      </c>
      <c r="L49" s="121" t="s">
        <v>167</v>
      </c>
      <c r="M49" s="106"/>
      <c r="N49" s="106"/>
      <c r="O49" s="125">
        <v>2</v>
      </c>
      <c r="P49" s="125">
        <v>2</v>
      </c>
      <c r="Q49" s="108"/>
      <c r="R49" s="105"/>
      <c r="S49" s="105"/>
      <c r="T49" s="105"/>
      <c r="U49" s="105"/>
    </row>
    <row r="50" spans="1:21" ht="15" customHeight="1">
      <c r="A50" s="505"/>
      <c r="B50" s="103"/>
      <c r="C50" s="106"/>
      <c r="D50" s="106"/>
      <c r="E50" s="106"/>
      <c r="F50" s="106"/>
      <c r="G50" s="103" t="s">
        <v>168</v>
      </c>
      <c r="H50" s="91"/>
      <c r="I50" s="91"/>
      <c r="J50" s="91">
        <v>2</v>
      </c>
      <c r="K50" s="91">
        <v>2</v>
      </c>
      <c r="L50" s="121" t="s">
        <v>169</v>
      </c>
      <c r="M50" s="106"/>
      <c r="N50" s="106"/>
      <c r="O50" s="125">
        <v>2</v>
      </c>
      <c r="P50" s="125">
        <v>2</v>
      </c>
      <c r="Q50" s="109"/>
      <c r="R50" s="105"/>
      <c r="S50" s="105"/>
      <c r="T50" s="105"/>
      <c r="U50" s="105"/>
    </row>
    <row r="51" spans="1:21" ht="15" customHeight="1">
      <c r="A51" s="505"/>
      <c r="B51" s="89"/>
      <c r="C51" s="106"/>
      <c r="D51" s="106"/>
      <c r="E51" s="106"/>
      <c r="F51" s="106"/>
      <c r="G51" s="121" t="s">
        <v>170</v>
      </c>
      <c r="H51" s="106"/>
      <c r="I51" s="106"/>
      <c r="J51" s="125">
        <v>2</v>
      </c>
      <c r="K51" s="125">
        <v>2</v>
      </c>
      <c r="L51" s="103"/>
      <c r="M51" s="91"/>
      <c r="N51" s="91"/>
      <c r="O51" s="91"/>
      <c r="P51" s="91"/>
      <c r="Q51" s="109"/>
      <c r="R51" s="105"/>
      <c r="S51" s="105"/>
      <c r="T51" s="105"/>
      <c r="U51" s="105"/>
    </row>
    <row r="52" spans="1:21" ht="15" customHeight="1">
      <c r="A52" s="505"/>
      <c r="B52" s="89"/>
      <c r="C52" s="106"/>
      <c r="D52" s="106"/>
      <c r="E52" s="106"/>
      <c r="F52" s="106"/>
      <c r="G52" s="103"/>
      <c r="H52" s="91"/>
      <c r="I52" s="91"/>
      <c r="J52" s="91"/>
      <c r="K52" s="91"/>
      <c r="L52" s="103"/>
      <c r="M52" s="91"/>
      <c r="N52" s="91"/>
      <c r="O52" s="91"/>
      <c r="P52" s="91"/>
      <c r="Q52" s="109"/>
      <c r="R52" s="105"/>
      <c r="S52" s="105"/>
      <c r="T52" s="105"/>
      <c r="U52" s="105"/>
    </row>
    <row r="53" spans="1:21" ht="15" customHeight="1">
      <c r="A53" s="505"/>
      <c r="B53" s="179" t="s">
        <v>52</v>
      </c>
      <c r="C53" s="119">
        <v>8</v>
      </c>
      <c r="D53" s="119">
        <v>8</v>
      </c>
      <c r="E53" s="119">
        <v>8</v>
      </c>
      <c r="F53" s="119">
        <v>8</v>
      </c>
      <c r="G53" s="179" t="s">
        <v>52</v>
      </c>
      <c r="H53" s="119">
        <v>12</v>
      </c>
      <c r="I53" s="119">
        <v>12</v>
      </c>
      <c r="J53" s="119">
        <v>12</v>
      </c>
      <c r="K53" s="119">
        <v>12</v>
      </c>
      <c r="L53" s="179" t="s">
        <v>52</v>
      </c>
      <c r="M53" s="119">
        <v>12</v>
      </c>
      <c r="N53" s="119">
        <v>12</v>
      </c>
      <c r="O53" s="119">
        <v>12</v>
      </c>
      <c r="P53" s="119">
        <v>12</v>
      </c>
      <c r="Q53" s="179" t="s">
        <v>52</v>
      </c>
      <c r="R53" s="119">
        <v>0</v>
      </c>
      <c r="S53" s="119">
        <v>0</v>
      </c>
      <c r="T53" s="119">
        <v>0</v>
      </c>
      <c r="U53" s="119">
        <v>0</v>
      </c>
    </row>
    <row r="54" spans="1:21" ht="15" customHeight="1">
      <c r="A54" s="505"/>
      <c r="B54" s="104" t="s">
        <v>53</v>
      </c>
      <c r="C54" s="475" t="s">
        <v>516</v>
      </c>
      <c r="D54" s="475"/>
      <c r="E54" s="475"/>
      <c r="F54" s="475"/>
      <c r="G54" s="475"/>
      <c r="H54" s="475"/>
      <c r="I54" s="475"/>
      <c r="J54" s="475"/>
      <c r="K54" s="475"/>
      <c r="L54" s="475"/>
      <c r="M54" s="475"/>
      <c r="N54" s="475"/>
      <c r="O54" s="475"/>
      <c r="P54" s="475"/>
      <c r="Q54" s="475"/>
      <c r="R54" s="475"/>
      <c r="S54" s="475"/>
      <c r="T54" s="475"/>
      <c r="U54" s="475"/>
    </row>
    <row r="55" spans="1:21" ht="15" customHeight="1">
      <c r="A55" s="506" t="s">
        <v>58</v>
      </c>
      <c r="B55" s="506"/>
      <c r="C55" s="118">
        <v>22</v>
      </c>
      <c r="D55" s="118">
        <v>23</v>
      </c>
      <c r="E55" s="118">
        <v>18</v>
      </c>
      <c r="F55" s="118">
        <v>19</v>
      </c>
      <c r="G55" s="118"/>
      <c r="H55" s="118">
        <v>23</v>
      </c>
      <c r="I55" s="118">
        <v>23</v>
      </c>
      <c r="J55" s="118">
        <v>21</v>
      </c>
      <c r="K55" s="118">
        <v>21</v>
      </c>
      <c r="L55" s="118"/>
      <c r="M55" s="118">
        <v>15</v>
      </c>
      <c r="N55" s="118">
        <v>16</v>
      </c>
      <c r="O55" s="118">
        <v>15</v>
      </c>
      <c r="P55" s="118">
        <v>16</v>
      </c>
      <c r="Q55" s="118"/>
      <c r="R55" s="118">
        <v>10</v>
      </c>
      <c r="S55" s="118">
        <v>0</v>
      </c>
      <c r="T55" s="118">
        <v>10</v>
      </c>
      <c r="U55" s="118">
        <v>0</v>
      </c>
    </row>
    <row r="56" spans="1:21" ht="15" customHeight="1">
      <c r="A56" s="478" t="s">
        <v>59</v>
      </c>
      <c r="B56" s="478"/>
      <c r="C56" s="478"/>
      <c r="D56" s="478"/>
      <c r="E56" s="478"/>
      <c r="F56" s="478"/>
      <c r="G56" s="478"/>
      <c r="H56" s="478"/>
      <c r="I56" s="478"/>
      <c r="J56" s="478"/>
      <c r="K56" s="478"/>
      <c r="L56" s="478"/>
      <c r="M56" s="478"/>
      <c r="N56" s="478"/>
      <c r="O56" s="478"/>
      <c r="P56" s="478"/>
      <c r="Q56" s="478"/>
      <c r="R56" s="478"/>
      <c r="S56" s="478"/>
      <c r="T56" s="478"/>
      <c r="U56" s="110"/>
    </row>
    <row r="57" spans="1:21" ht="15" customHeight="1">
      <c r="A57" s="478" t="s">
        <v>60</v>
      </c>
      <c r="B57" s="478"/>
      <c r="C57" s="478"/>
      <c r="D57" s="478"/>
      <c r="E57" s="478"/>
      <c r="F57" s="478"/>
      <c r="G57" s="478"/>
      <c r="H57" s="478"/>
      <c r="I57" s="478"/>
      <c r="J57" s="478"/>
      <c r="K57" s="478"/>
      <c r="L57" s="478"/>
      <c r="M57" s="478"/>
      <c r="N57" s="478"/>
      <c r="O57" s="478"/>
      <c r="P57" s="478"/>
      <c r="Q57" s="478"/>
      <c r="R57" s="478"/>
      <c r="S57" s="478"/>
      <c r="T57" s="478"/>
      <c r="U57" s="478"/>
    </row>
    <row r="58" spans="1:21" ht="15" customHeight="1">
      <c r="A58" s="478" t="s">
        <v>61</v>
      </c>
      <c r="B58" s="478"/>
      <c r="C58" s="478"/>
      <c r="D58" s="478"/>
      <c r="E58" s="478"/>
      <c r="F58" s="478"/>
      <c r="G58" s="478"/>
      <c r="H58" s="478"/>
      <c r="I58" s="478"/>
      <c r="J58" s="478"/>
      <c r="K58" s="478"/>
      <c r="L58" s="478"/>
      <c r="M58" s="478"/>
      <c r="N58" s="478"/>
      <c r="O58" s="478"/>
      <c r="P58" s="478"/>
      <c r="Q58" s="478"/>
      <c r="R58" s="478"/>
      <c r="S58" s="478"/>
      <c r="T58" s="478"/>
      <c r="U58" s="478"/>
    </row>
    <row r="59" spans="1:21" ht="15" customHeight="1">
      <c r="A59" s="479" t="s">
        <v>192</v>
      </c>
      <c r="B59" s="479"/>
      <c r="C59" s="479"/>
      <c r="D59" s="479"/>
      <c r="E59" s="479"/>
      <c r="F59" s="479"/>
      <c r="G59" s="479"/>
      <c r="H59" s="111"/>
      <c r="I59" s="112"/>
      <c r="J59" s="110"/>
      <c r="K59" s="110"/>
      <c r="L59" s="478" t="s">
        <v>62</v>
      </c>
      <c r="M59" s="478"/>
      <c r="N59" s="478"/>
      <c r="O59" s="478"/>
      <c r="P59" s="478"/>
      <c r="Q59" s="478"/>
      <c r="R59" s="478"/>
      <c r="S59" s="478"/>
      <c r="T59" s="478"/>
      <c r="U59" s="478"/>
    </row>
    <row r="60" spans="1:21" ht="15" customHeight="1">
      <c r="A60" s="478" t="s">
        <v>193</v>
      </c>
      <c r="B60" s="478"/>
      <c r="C60" s="478"/>
      <c r="D60" s="478"/>
      <c r="E60" s="478"/>
      <c r="F60" s="478"/>
      <c r="G60" s="478"/>
      <c r="H60" s="478"/>
      <c r="I60" s="478"/>
      <c r="J60" s="478"/>
      <c r="K60" s="478"/>
      <c r="L60" s="478"/>
      <c r="M60" s="478"/>
      <c r="N60" s="478"/>
      <c r="O60" s="478"/>
      <c r="P60" s="478"/>
      <c r="Q60" s="478"/>
      <c r="R60" s="478"/>
      <c r="S60" s="478"/>
      <c r="T60" s="478"/>
      <c r="U60" s="478"/>
    </row>
    <row r="61" spans="1:21" ht="15" customHeight="1">
      <c r="A61" s="478"/>
      <c r="B61" s="478"/>
      <c r="C61" s="478"/>
      <c r="D61" s="478"/>
      <c r="E61" s="478"/>
      <c r="F61" s="478"/>
      <c r="G61" s="478"/>
      <c r="H61" s="478"/>
      <c r="I61" s="478"/>
      <c r="J61" s="478"/>
      <c r="K61" s="478"/>
      <c r="L61" s="478"/>
      <c r="M61" s="478"/>
      <c r="N61" s="478"/>
      <c r="O61" s="478"/>
      <c r="P61" s="478"/>
      <c r="Q61" s="478"/>
      <c r="R61" s="478"/>
      <c r="S61" s="478"/>
      <c r="T61" s="478"/>
      <c r="U61" s="478"/>
    </row>
    <row r="62" spans="1:21" ht="15" customHeight="1">
      <c r="A62" s="478"/>
      <c r="B62" s="478"/>
      <c r="C62" s="478"/>
      <c r="D62" s="478"/>
      <c r="E62" s="478"/>
      <c r="F62" s="478"/>
      <c r="G62" s="478"/>
      <c r="H62" s="478"/>
      <c r="I62" s="478"/>
      <c r="J62" s="478"/>
      <c r="K62" s="478"/>
      <c r="L62" s="113"/>
      <c r="M62" s="113"/>
      <c r="N62" s="113"/>
      <c r="O62" s="113"/>
      <c r="P62" s="113"/>
      <c r="Q62" s="113"/>
      <c r="R62" s="113"/>
      <c r="S62" s="113"/>
      <c r="T62" s="113"/>
      <c r="U62" s="113"/>
    </row>
    <row r="63" spans="1:21" ht="15" customHeight="1">
      <c r="A63" s="476" t="s">
        <v>63</v>
      </c>
      <c r="B63" s="476"/>
      <c r="C63" s="476"/>
      <c r="D63" s="476"/>
      <c r="E63" s="476"/>
      <c r="F63" s="476"/>
      <c r="G63" s="476"/>
      <c r="H63" s="476"/>
      <c r="I63" s="476"/>
      <c r="J63" s="476"/>
      <c r="K63" s="476"/>
      <c r="L63" s="476"/>
      <c r="M63" s="476"/>
      <c r="N63" s="476"/>
      <c r="O63" s="476"/>
      <c r="P63" s="476"/>
      <c r="Q63" s="476"/>
      <c r="R63" s="476"/>
      <c r="S63" s="476"/>
      <c r="T63" s="476"/>
      <c r="U63" s="476"/>
    </row>
  </sheetData>
  <mergeCells count="47">
    <mergeCell ref="A40:A54"/>
    <mergeCell ref="C54:U54"/>
    <mergeCell ref="A63:U63"/>
    <mergeCell ref="A55:B55"/>
    <mergeCell ref="A56:T56"/>
    <mergeCell ref="A57:U57"/>
    <mergeCell ref="A58:U58"/>
    <mergeCell ref="A59:G59"/>
    <mergeCell ref="L59:U61"/>
    <mergeCell ref="A60:K62"/>
    <mergeCell ref="C24:U24"/>
    <mergeCell ref="A28:A35"/>
    <mergeCell ref="C35:U35"/>
    <mergeCell ref="A36:A39"/>
    <mergeCell ref="C39:U39"/>
    <mergeCell ref="A25:A27"/>
    <mergeCell ref="C27:U27"/>
    <mergeCell ref="A21:A24"/>
    <mergeCell ref="A1:U1"/>
    <mergeCell ref="A2:U2"/>
    <mergeCell ref="A3:U3"/>
    <mergeCell ref="A4:U4"/>
    <mergeCell ref="A5:A7"/>
    <mergeCell ref="B5:B7"/>
    <mergeCell ref="C5:F5"/>
    <mergeCell ref="G5:G7"/>
    <mergeCell ref="H5:K5"/>
    <mergeCell ref="L5:L7"/>
    <mergeCell ref="M5:P5"/>
    <mergeCell ref="Q5:Q7"/>
    <mergeCell ref="A8:A13"/>
    <mergeCell ref="C12:U12"/>
    <mergeCell ref="B13:U13"/>
    <mergeCell ref="R5:U5"/>
    <mergeCell ref="C6:D6"/>
    <mergeCell ref="E6:F6"/>
    <mergeCell ref="H6:I6"/>
    <mergeCell ref="J6:K6"/>
    <mergeCell ref="M6:N6"/>
    <mergeCell ref="O6:P6"/>
    <mergeCell ref="R6:S6"/>
    <mergeCell ref="T6:U6"/>
    <mergeCell ref="A19:A20"/>
    <mergeCell ref="B19:U19"/>
    <mergeCell ref="C20:U20"/>
    <mergeCell ref="A14:A18"/>
    <mergeCell ref="C18:U18"/>
  </mergeCells>
  <phoneticPr fontId="63" type="noConversion"/>
  <printOptions horizontalCentered="1"/>
  <pageMargins left="0.19685039370078741" right="0.11811023622047245" top="0.16" bottom="0.15748031496062992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60"/>
  <sheetViews>
    <sheetView zoomScale="120" zoomScaleNormal="120" workbookViewId="0">
      <selection activeCell="N32" sqref="N32"/>
    </sheetView>
  </sheetViews>
  <sheetFormatPr defaultColWidth="8.88671875" defaultRowHeight="15"/>
  <cols>
    <col min="1" max="1" width="2.6640625" style="188" customWidth="1"/>
    <col min="2" max="2" width="13.109375" style="188" customWidth="1"/>
    <col min="3" max="6" width="2.6640625" style="188" customWidth="1"/>
    <col min="7" max="7" width="13.109375" style="188" customWidth="1"/>
    <col min="8" max="11" width="2.6640625" style="188" customWidth="1"/>
    <col min="12" max="12" width="13.109375" style="188" customWidth="1"/>
    <col min="13" max="16" width="2.6640625" style="188" customWidth="1"/>
    <col min="17" max="17" width="13.109375" style="188" customWidth="1"/>
    <col min="18" max="21" width="2.6640625" style="188" customWidth="1"/>
    <col min="22" max="16384" width="8.88671875" style="188"/>
  </cols>
  <sheetData>
    <row r="1" spans="1:21" ht="21" customHeight="1">
      <c r="A1" s="501" t="s">
        <v>481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</row>
    <row r="2" spans="1:21" ht="15" customHeight="1">
      <c r="A2" s="502" t="s">
        <v>361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</row>
    <row r="3" spans="1:21">
      <c r="A3" s="463" t="s">
        <v>362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  <c r="U3" s="463"/>
    </row>
    <row r="4" spans="1:21">
      <c r="A4" s="463" t="s">
        <v>363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</row>
    <row r="5" spans="1:21" ht="15" customHeight="1">
      <c r="A5" s="480" t="s">
        <v>1</v>
      </c>
      <c r="B5" s="500" t="s">
        <v>2</v>
      </c>
      <c r="C5" s="500" t="s">
        <v>3</v>
      </c>
      <c r="D5" s="500"/>
      <c r="E5" s="500"/>
      <c r="F5" s="500"/>
      <c r="G5" s="500" t="s">
        <v>2</v>
      </c>
      <c r="H5" s="500" t="s">
        <v>4</v>
      </c>
      <c r="I5" s="500"/>
      <c r="J5" s="500"/>
      <c r="K5" s="500"/>
      <c r="L5" s="500" t="s">
        <v>2</v>
      </c>
      <c r="M5" s="500" t="s">
        <v>5</v>
      </c>
      <c r="N5" s="500"/>
      <c r="O5" s="500"/>
      <c r="P5" s="500"/>
      <c r="Q5" s="500" t="s">
        <v>2</v>
      </c>
      <c r="R5" s="500" t="s">
        <v>6</v>
      </c>
      <c r="S5" s="500"/>
      <c r="T5" s="500"/>
      <c r="U5" s="500"/>
    </row>
    <row r="6" spans="1:21" ht="15" customHeight="1">
      <c r="A6" s="480"/>
      <c r="B6" s="500"/>
      <c r="C6" s="500" t="s">
        <v>7</v>
      </c>
      <c r="D6" s="500"/>
      <c r="E6" s="500" t="s">
        <v>8</v>
      </c>
      <c r="F6" s="500"/>
      <c r="G6" s="500"/>
      <c r="H6" s="500" t="s">
        <v>7</v>
      </c>
      <c r="I6" s="500"/>
      <c r="J6" s="500" t="s">
        <v>8</v>
      </c>
      <c r="K6" s="500"/>
      <c r="L6" s="500"/>
      <c r="M6" s="500" t="s">
        <v>7</v>
      </c>
      <c r="N6" s="500"/>
      <c r="O6" s="500" t="s">
        <v>8</v>
      </c>
      <c r="P6" s="500"/>
      <c r="Q6" s="500"/>
      <c r="R6" s="500" t="s">
        <v>7</v>
      </c>
      <c r="S6" s="500"/>
      <c r="T6" s="500" t="s">
        <v>8</v>
      </c>
      <c r="U6" s="500"/>
    </row>
    <row r="7" spans="1:21" ht="20.25" customHeight="1">
      <c r="A7" s="480"/>
      <c r="B7" s="500"/>
      <c r="C7" s="68" t="s">
        <v>9</v>
      </c>
      <c r="D7" s="68" t="s">
        <v>10</v>
      </c>
      <c r="E7" s="68" t="s">
        <v>9</v>
      </c>
      <c r="F7" s="68" t="s">
        <v>10</v>
      </c>
      <c r="G7" s="500"/>
      <c r="H7" s="68" t="s">
        <v>9</v>
      </c>
      <c r="I7" s="68" t="s">
        <v>10</v>
      </c>
      <c r="J7" s="68" t="s">
        <v>9</v>
      </c>
      <c r="K7" s="68" t="s">
        <v>10</v>
      </c>
      <c r="L7" s="500"/>
      <c r="M7" s="68" t="s">
        <v>9</v>
      </c>
      <c r="N7" s="68" t="s">
        <v>10</v>
      </c>
      <c r="O7" s="68" t="s">
        <v>9</v>
      </c>
      <c r="P7" s="68" t="s">
        <v>10</v>
      </c>
      <c r="Q7" s="500"/>
      <c r="R7" s="68" t="s">
        <v>9</v>
      </c>
      <c r="S7" s="68" t="s">
        <v>10</v>
      </c>
      <c r="T7" s="68" t="s">
        <v>9</v>
      </c>
      <c r="U7" s="68" t="s">
        <v>10</v>
      </c>
    </row>
    <row r="8" spans="1:21" ht="15" customHeight="1">
      <c r="A8" s="496" t="s">
        <v>11</v>
      </c>
      <c r="B8" s="69" t="s">
        <v>12</v>
      </c>
      <c r="C8" s="70">
        <v>2</v>
      </c>
      <c r="D8" s="70">
        <v>2</v>
      </c>
      <c r="E8" s="70"/>
      <c r="F8" s="70"/>
      <c r="G8" s="71" t="s">
        <v>13</v>
      </c>
      <c r="H8" s="70">
        <v>2</v>
      </c>
      <c r="I8" s="70">
        <v>2</v>
      </c>
      <c r="J8" s="70"/>
      <c r="K8" s="70"/>
      <c r="L8" s="72"/>
      <c r="M8" s="73"/>
      <c r="N8" s="73"/>
      <c r="O8" s="73"/>
      <c r="P8" s="73"/>
      <c r="Q8" s="72"/>
      <c r="R8" s="73"/>
      <c r="S8" s="73"/>
      <c r="T8" s="73"/>
      <c r="U8" s="73"/>
    </row>
    <row r="9" spans="1:21" ht="15" customHeight="1">
      <c r="A9" s="497"/>
      <c r="B9" s="71" t="s">
        <v>14</v>
      </c>
      <c r="C9" s="70"/>
      <c r="D9" s="70"/>
      <c r="E9" s="70">
        <v>2</v>
      </c>
      <c r="F9" s="70">
        <v>2</v>
      </c>
      <c r="G9" s="71" t="s">
        <v>15</v>
      </c>
      <c r="H9" s="70">
        <v>2</v>
      </c>
      <c r="I9" s="70">
        <v>2</v>
      </c>
      <c r="J9" s="70">
        <v>2</v>
      </c>
      <c r="K9" s="70">
        <v>2</v>
      </c>
      <c r="L9" s="72"/>
      <c r="M9" s="73"/>
      <c r="N9" s="73"/>
      <c r="O9" s="73"/>
      <c r="P9" s="73"/>
      <c r="Q9" s="72"/>
      <c r="R9" s="73"/>
      <c r="S9" s="73"/>
      <c r="T9" s="73"/>
      <c r="U9" s="73"/>
    </row>
    <row r="10" spans="1:21" ht="15" customHeight="1">
      <c r="A10" s="497"/>
      <c r="B10" s="71" t="s">
        <v>16</v>
      </c>
      <c r="C10" s="70">
        <v>2</v>
      </c>
      <c r="D10" s="70">
        <v>2</v>
      </c>
      <c r="E10" s="70">
        <v>2</v>
      </c>
      <c r="F10" s="70">
        <v>2</v>
      </c>
      <c r="G10" s="71"/>
      <c r="H10" s="70"/>
      <c r="I10" s="70"/>
      <c r="J10" s="70"/>
      <c r="K10" s="70"/>
      <c r="L10" s="72"/>
      <c r="M10" s="73"/>
      <c r="N10" s="73"/>
      <c r="O10" s="73"/>
      <c r="P10" s="73"/>
      <c r="Q10" s="72"/>
      <c r="R10" s="73"/>
      <c r="S10" s="73"/>
      <c r="T10" s="73"/>
      <c r="U10" s="73"/>
    </row>
    <row r="11" spans="1:21" ht="15" customHeight="1">
      <c r="A11" s="497"/>
      <c r="B11" s="74" t="s">
        <v>17</v>
      </c>
      <c r="C11" s="75">
        <v>4</v>
      </c>
      <c r="D11" s="75">
        <v>4</v>
      </c>
      <c r="E11" s="75">
        <v>4</v>
      </c>
      <c r="F11" s="75">
        <v>4</v>
      </c>
      <c r="G11" s="76" t="s">
        <v>17</v>
      </c>
      <c r="H11" s="75">
        <v>4</v>
      </c>
      <c r="I11" s="75">
        <v>4</v>
      </c>
      <c r="J11" s="75">
        <v>2</v>
      </c>
      <c r="K11" s="75">
        <v>2</v>
      </c>
      <c r="L11" s="76" t="s">
        <v>17</v>
      </c>
      <c r="M11" s="75">
        <v>0</v>
      </c>
      <c r="N11" s="75">
        <v>0</v>
      </c>
      <c r="O11" s="77">
        <v>0</v>
      </c>
      <c r="P11" s="77">
        <v>0</v>
      </c>
      <c r="Q11" s="76" t="s">
        <v>17</v>
      </c>
      <c r="R11" s="75">
        <v>0</v>
      </c>
      <c r="S11" s="75">
        <v>0</v>
      </c>
      <c r="T11" s="75">
        <v>0</v>
      </c>
      <c r="U11" s="75">
        <v>0</v>
      </c>
    </row>
    <row r="12" spans="1:21" ht="15" customHeight="1">
      <c r="A12" s="497"/>
      <c r="B12" s="78" t="s">
        <v>18</v>
      </c>
      <c r="C12" s="482">
        <v>14</v>
      </c>
      <c r="D12" s="482"/>
      <c r="E12" s="482"/>
      <c r="F12" s="482"/>
      <c r="G12" s="482"/>
      <c r="H12" s="482"/>
      <c r="I12" s="482"/>
      <c r="J12" s="482"/>
      <c r="K12" s="482"/>
      <c r="L12" s="482"/>
      <c r="M12" s="482"/>
      <c r="N12" s="482"/>
      <c r="O12" s="482"/>
      <c r="P12" s="482"/>
      <c r="Q12" s="482"/>
      <c r="R12" s="482"/>
      <c r="S12" s="482"/>
      <c r="T12" s="482"/>
      <c r="U12" s="482"/>
    </row>
    <row r="13" spans="1:21" ht="27" customHeight="1">
      <c r="A13" s="498"/>
      <c r="B13" s="499" t="s">
        <v>620</v>
      </c>
      <c r="C13" s="499"/>
      <c r="D13" s="499"/>
      <c r="E13" s="499"/>
      <c r="F13" s="499"/>
      <c r="G13" s="499"/>
      <c r="H13" s="499"/>
      <c r="I13" s="499"/>
      <c r="J13" s="499"/>
      <c r="K13" s="499"/>
      <c r="L13" s="499"/>
      <c r="M13" s="499"/>
      <c r="N13" s="499"/>
      <c r="O13" s="499"/>
      <c r="P13" s="499"/>
      <c r="Q13" s="499"/>
      <c r="R13" s="499"/>
      <c r="S13" s="499"/>
      <c r="T13" s="499"/>
      <c r="U13" s="499"/>
    </row>
    <row r="14" spans="1:21" ht="15" customHeight="1">
      <c r="A14" s="480" t="s">
        <v>20</v>
      </c>
      <c r="B14" s="1" t="s">
        <v>21</v>
      </c>
      <c r="C14" s="2">
        <v>0</v>
      </c>
      <c r="D14" s="2">
        <v>1</v>
      </c>
      <c r="E14" s="2">
        <v>0</v>
      </c>
      <c r="F14" s="2">
        <v>1</v>
      </c>
      <c r="G14" s="1" t="s">
        <v>22</v>
      </c>
      <c r="H14" s="2">
        <v>1</v>
      </c>
      <c r="I14" s="2">
        <v>1</v>
      </c>
      <c r="J14" s="2">
        <v>1</v>
      </c>
      <c r="K14" s="2">
        <v>1</v>
      </c>
      <c r="L14" s="3"/>
      <c r="M14" s="4"/>
      <c r="N14" s="4"/>
      <c r="O14" s="4"/>
      <c r="P14" s="5"/>
      <c r="Q14" s="1"/>
      <c r="R14" s="2"/>
      <c r="S14" s="2"/>
      <c r="T14" s="2"/>
      <c r="U14" s="6"/>
    </row>
    <row r="15" spans="1:21" ht="15" customHeight="1">
      <c r="A15" s="480"/>
      <c r="B15" s="79" t="s">
        <v>23</v>
      </c>
      <c r="C15" s="80"/>
      <c r="D15" s="80"/>
      <c r="E15" s="80">
        <v>2</v>
      </c>
      <c r="F15" s="80">
        <v>2</v>
      </c>
      <c r="G15" s="69" t="s">
        <v>24</v>
      </c>
      <c r="H15" s="70">
        <v>2</v>
      </c>
      <c r="I15" s="70">
        <v>2</v>
      </c>
      <c r="J15" s="70"/>
      <c r="K15" s="81"/>
      <c r="L15" s="82"/>
      <c r="M15" s="83"/>
      <c r="N15" s="83"/>
      <c r="O15" s="81"/>
      <c r="P15" s="81"/>
      <c r="Q15" s="84"/>
      <c r="R15" s="81"/>
      <c r="S15" s="81"/>
      <c r="T15" s="81"/>
      <c r="U15" s="80"/>
    </row>
    <row r="16" spans="1:21" ht="15" customHeight="1">
      <c r="A16" s="480"/>
      <c r="B16" s="85"/>
      <c r="C16" s="86"/>
      <c r="D16" s="86"/>
      <c r="E16" s="80"/>
      <c r="F16" s="80"/>
      <c r="G16" s="85" t="s">
        <v>25</v>
      </c>
      <c r="H16" s="83"/>
      <c r="I16" s="83"/>
      <c r="J16" s="70">
        <v>2</v>
      </c>
      <c r="K16" s="70">
        <v>2</v>
      </c>
      <c r="L16" s="84"/>
      <c r="M16" s="81"/>
      <c r="N16" s="81"/>
      <c r="O16" s="81"/>
      <c r="P16" s="81"/>
      <c r="Q16" s="84"/>
      <c r="R16" s="81"/>
      <c r="S16" s="81"/>
      <c r="T16" s="81"/>
      <c r="U16" s="80"/>
    </row>
    <row r="17" spans="1:21" ht="15" customHeight="1">
      <c r="A17" s="480"/>
      <c r="B17" s="74" t="s">
        <v>17</v>
      </c>
      <c r="C17" s="75">
        <v>0</v>
      </c>
      <c r="D17" s="75">
        <v>1</v>
      </c>
      <c r="E17" s="75">
        <v>2</v>
      </c>
      <c r="F17" s="75">
        <v>3</v>
      </c>
      <c r="G17" s="76" t="s">
        <v>17</v>
      </c>
      <c r="H17" s="75">
        <v>3</v>
      </c>
      <c r="I17" s="75">
        <v>3</v>
      </c>
      <c r="J17" s="75">
        <v>3</v>
      </c>
      <c r="K17" s="75">
        <v>3</v>
      </c>
      <c r="L17" s="76" t="s">
        <v>17</v>
      </c>
      <c r="M17" s="75">
        <v>0</v>
      </c>
      <c r="N17" s="75">
        <v>0</v>
      </c>
      <c r="O17" s="77">
        <v>0</v>
      </c>
      <c r="P17" s="77">
        <v>0</v>
      </c>
      <c r="Q17" s="76" t="s">
        <v>17</v>
      </c>
      <c r="R17" s="75">
        <v>0</v>
      </c>
      <c r="S17" s="75">
        <v>0</v>
      </c>
      <c r="T17" s="75">
        <v>0</v>
      </c>
      <c r="U17" s="75">
        <v>0</v>
      </c>
    </row>
    <row r="18" spans="1:21" ht="15" customHeight="1">
      <c r="A18" s="480"/>
      <c r="B18" s="87" t="s">
        <v>18</v>
      </c>
      <c r="C18" s="493">
        <v>8</v>
      </c>
      <c r="D18" s="493"/>
      <c r="E18" s="493"/>
      <c r="F18" s="493"/>
      <c r="G18" s="493"/>
      <c r="H18" s="493"/>
      <c r="I18" s="493"/>
      <c r="J18" s="493"/>
      <c r="K18" s="493"/>
      <c r="L18" s="493"/>
      <c r="M18" s="493"/>
      <c r="N18" s="493"/>
      <c r="O18" s="493"/>
      <c r="P18" s="493"/>
      <c r="Q18" s="493"/>
      <c r="R18" s="493"/>
      <c r="S18" s="493"/>
      <c r="T18" s="493"/>
      <c r="U18" s="493"/>
    </row>
    <row r="19" spans="1:21" ht="73.5" customHeight="1">
      <c r="A19" s="480" t="s">
        <v>26</v>
      </c>
      <c r="B19" s="494" t="s">
        <v>27</v>
      </c>
      <c r="C19" s="494"/>
      <c r="D19" s="494"/>
      <c r="E19" s="494"/>
      <c r="F19" s="494"/>
      <c r="G19" s="494"/>
      <c r="H19" s="494"/>
      <c r="I19" s="494"/>
      <c r="J19" s="494"/>
      <c r="K19" s="494"/>
      <c r="L19" s="494"/>
      <c r="M19" s="494"/>
      <c r="N19" s="494"/>
      <c r="O19" s="494"/>
      <c r="P19" s="494"/>
      <c r="Q19" s="494"/>
      <c r="R19" s="494"/>
      <c r="S19" s="494"/>
      <c r="T19" s="494"/>
      <c r="U19" s="494"/>
    </row>
    <row r="20" spans="1:21" ht="15" customHeight="1">
      <c r="A20" s="480"/>
      <c r="B20" s="88" t="s">
        <v>28</v>
      </c>
      <c r="C20" s="495">
        <v>6</v>
      </c>
      <c r="D20" s="495"/>
      <c r="E20" s="495"/>
      <c r="F20" s="495"/>
      <c r="G20" s="495"/>
      <c r="H20" s="495"/>
      <c r="I20" s="495"/>
      <c r="J20" s="495"/>
      <c r="K20" s="495"/>
      <c r="L20" s="495"/>
      <c r="M20" s="495"/>
      <c r="N20" s="495"/>
      <c r="O20" s="495"/>
      <c r="P20" s="495"/>
      <c r="Q20" s="495"/>
      <c r="R20" s="495"/>
      <c r="S20" s="495"/>
      <c r="T20" s="495"/>
      <c r="U20" s="495"/>
    </row>
    <row r="21" spans="1:21" ht="15" customHeight="1">
      <c r="A21" s="480" t="s">
        <v>29</v>
      </c>
      <c r="B21" s="89" t="s">
        <v>30</v>
      </c>
      <c r="C21" s="90">
        <v>2</v>
      </c>
      <c r="D21" s="91">
        <v>2</v>
      </c>
      <c r="E21" s="91"/>
      <c r="F21" s="91"/>
      <c r="G21" s="92" t="s">
        <v>31</v>
      </c>
      <c r="H21" s="91">
        <v>2</v>
      </c>
      <c r="I21" s="91">
        <v>2</v>
      </c>
      <c r="J21" s="91"/>
      <c r="K21" s="91"/>
      <c r="L21" s="72"/>
      <c r="M21" s="73"/>
      <c r="N21" s="73"/>
      <c r="O21" s="93"/>
      <c r="P21" s="93"/>
      <c r="Q21" s="72"/>
      <c r="R21" s="73"/>
      <c r="S21" s="73"/>
      <c r="T21" s="73"/>
      <c r="U21" s="73"/>
    </row>
    <row r="22" spans="1:21" ht="15" customHeight="1">
      <c r="A22" s="480"/>
      <c r="B22" s="92" t="s">
        <v>32</v>
      </c>
      <c r="C22" s="91"/>
      <c r="D22" s="91"/>
      <c r="E22" s="91">
        <v>2</v>
      </c>
      <c r="F22" s="91">
        <v>2</v>
      </c>
      <c r="G22" s="89" t="s">
        <v>33</v>
      </c>
      <c r="H22" s="91"/>
      <c r="I22" s="91"/>
      <c r="J22" s="91">
        <v>2</v>
      </c>
      <c r="K22" s="91">
        <v>2</v>
      </c>
      <c r="L22" s="72"/>
      <c r="M22" s="73"/>
      <c r="N22" s="73"/>
      <c r="O22" s="93"/>
      <c r="P22" s="93"/>
      <c r="Q22" s="72"/>
      <c r="R22" s="73"/>
      <c r="S22" s="73"/>
      <c r="T22" s="73"/>
      <c r="U22" s="73"/>
    </row>
    <row r="23" spans="1:21" ht="15" customHeight="1">
      <c r="A23" s="480"/>
      <c r="B23" s="93" t="s">
        <v>34</v>
      </c>
      <c r="C23" s="94">
        <v>2</v>
      </c>
      <c r="D23" s="94">
        <v>2</v>
      </c>
      <c r="E23" s="94">
        <v>2</v>
      </c>
      <c r="F23" s="94">
        <v>2</v>
      </c>
      <c r="G23" s="95"/>
      <c r="H23" s="94">
        <v>2</v>
      </c>
      <c r="I23" s="94">
        <v>2</v>
      </c>
      <c r="J23" s="94">
        <v>2</v>
      </c>
      <c r="K23" s="94">
        <v>2</v>
      </c>
      <c r="L23" s="93"/>
      <c r="M23" s="73"/>
      <c r="N23" s="73"/>
      <c r="O23" s="93"/>
      <c r="P23" s="93"/>
      <c r="Q23" s="93"/>
      <c r="R23" s="73"/>
      <c r="S23" s="73"/>
      <c r="T23" s="73"/>
      <c r="U23" s="73"/>
    </row>
    <row r="24" spans="1:21" ht="15" customHeight="1">
      <c r="A24" s="480"/>
      <c r="B24" s="96" t="s">
        <v>35</v>
      </c>
      <c r="C24" s="481">
        <v>8</v>
      </c>
      <c r="D24" s="482"/>
      <c r="E24" s="482"/>
      <c r="F24" s="482"/>
      <c r="G24" s="482"/>
      <c r="H24" s="482"/>
      <c r="I24" s="482"/>
      <c r="J24" s="482"/>
      <c r="K24" s="482"/>
      <c r="L24" s="482"/>
      <c r="M24" s="482"/>
      <c r="N24" s="482"/>
      <c r="O24" s="482"/>
      <c r="P24" s="482"/>
      <c r="Q24" s="482"/>
      <c r="R24" s="482"/>
      <c r="S24" s="482"/>
      <c r="T24" s="482"/>
      <c r="U24" s="482"/>
    </row>
    <row r="25" spans="1:21" s="218" customFormat="1" ht="13.95" customHeight="1">
      <c r="A25" s="489" t="s">
        <v>609</v>
      </c>
      <c r="B25" s="215" t="s">
        <v>610</v>
      </c>
      <c r="C25" s="216">
        <v>2</v>
      </c>
      <c r="D25" s="216">
        <v>2</v>
      </c>
      <c r="E25" s="216"/>
      <c r="F25" s="216"/>
      <c r="G25" s="215" t="s">
        <v>611</v>
      </c>
      <c r="H25" s="216">
        <v>2</v>
      </c>
      <c r="I25" s="216">
        <v>2</v>
      </c>
      <c r="J25" s="216"/>
      <c r="K25" s="216"/>
      <c r="L25" s="217" t="s">
        <v>612</v>
      </c>
      <c r="M25" s="216"/>
      <c r="N25" s="216"/>
      <c r="O25" s="216">
        <v>2</v>
      </c>
      <c r="P25" s="216">
        <v>2</v>
      </c>
      <c r="Q25" s="217" t="s">
        <v>613</v>
      </c>
      <c r="R25" s="216"/>
      <c r="S25" s="216"/>
      <c r="T25" s="216">
        <v>2</v>
      </c>
      <c r="U25" s="216">
        <v>2</v>
      </c>
    </row>
    <row r="26" spans="1:21" s="218" customFormat="1" ht="13.95" customHeight="1">
      <c r="A26" s="490"/>
      <c r="B26" s="215" t="s">
        <v>614</v>
      </c>
      <c r="C26" s="216">
        <v>2</v>
      </c>
      <c r="D26" s="216">
        <v>2</v>
      </c>
      <c r="E26" s="216"/>
      <c r="F26" s="216"/>
      <c r="G26" s="217" t="s">
        <v>615</v>
      </c>
      <c r="H26" s="216">
        <v>2</v>
      </c>
      <c r="I26" s="216">
        <v>2</v>
      </c>
      <c r="J26" s="216"/>
      <c r="K26" s="216"/>
      <c r="L26" s="215" t="s">
        <v>616</v>
      </c>
      <c r="M26" s="216"/>
      <c r="N26" s="216"/>
      <c r="O26" s="216">
        <v>2</v>
      </c>
      <c r="P26" s="216">
        <v>2</v>
      </c>
      <c r="Q26" s="217" t="s">
        <v>617</v>
      </c>
      <c r="R26" s="216"/>
      <c r="S26" s="216"/>
      <c r="T26" s="216">
        <v>2</v>
      </c>
      <c r="U26" s="216">
        <v>2</v>
      </c>
    </row>
    <row r="27" spans="1:21" s="218" customFormat="1" ht="13.95" customHeight="1">
      <c r="A27" s="491"/>
      <c r="B27" s="219" t="s">
        <v>618</v>
      </c>
      <c r="C27" s="492">
        <f>SUM(C25+C26+H25+H26+O25+O26+T25,+T26)</f>
        <v>16</v>
      </c>
      <c r="D27" s="492"/>
      <c r="E27" s="492"/>
      <c r="F27" s="492"/>
      <c r="G27" s="492"/>
      <c r="H27" s="492"/>
      <c r="I27" s="492"/>
      <c r="J27" s="492"/>
      <c r="K27" s="492"/>
      <c r="L27" s="492"/>
      <c r="M27" s="492"/>
      <c r="N27" s="492"/>
      <c r="O27" s="492"/>
      <c r="P27" s="492"/>
      <c r="Q27" s="492"/>
      <c r="R27" s="492"/>
      <c r="S27" s="492"/>
      <c r="T27" s="492"/>
      <c r="U27" s="492"/>
    </row>
    <row r="28" spans="1:21" ht="15" customHeight="1">
      <c r="A28" s="483" t="s">
        <v>37</v>
      </c>
      <c r="B28" s="98" t="s">
        <v>38</v>
      </c>
      <c r="C28" s="99">
        <v>2</v>
      </c>
      <c r="D28" s="99">
        <v>2</v>
      </c>
      <c r="E28" s="100"/>
      <c r="F28" s="100"/>
      <c r="G28" s="98" t="s">
        <v>39</v>
      </c>
      <c r="H28" s="99">
        <v>2</v>
      </c>
      <c r="I28" s="99">
        <v>2</v>
      </c>
      <c r="J28" s="99"/>
      <c r="K28" s="99"/>
      <c r="L28" s="98" t="s">
        <v>40</v>
      </c>
      <c r="M28" s="99">
        <v>2</v>
      </c>
      <c r="N28" s="99">
        <v>2</v>
      </c>
      <c r="O28" s="99"/>
      <c r="P28" s="99"/>
      <c r="Q28" s="98" t="s">
        <v>41</v>
      </c>
      <c r="R28" s="99">
        <v>10</v>
      </c>
      <c r="S28" s="99">
        <v>10</v>
      </c>
      <c r="T28" s="99">
        <v>10</v>
      </c>
      <c r="U28" s="99">
        <v>10</v>
      </c>
    </row>
    <row r="29" spans="1:21" ht="15" customHeight="1">
      <c r="A29" s="483"/>
      <c r="B29" s="121" t="s">
        <v>482</v>
      </c>
      <c r="C29" s="59">
        <v>2</v>
      </c>
      <c r="D29" s="59">
        <v>2</v>
      </c>
      <c r="E29" s="140"/>
      <c r="F29" s="140"/>
      <c r="G29" s="121" t="s">
        <v>483</v>
      </c>
      <c r="H29" s="129">
        <v>2</v>
      </c>
      <c r="I29" s="129">
        <v>2</v>
      </c>
      <c r="J29" s="59"/>
      <c r="K29" s="59"/>
      <c r="L29" s="103" t="s">
        <v>43</v>
      </c>
      <c r="M29" s="99">
        <v>2</v>
      </c>
      <c r="N29" s="99">
        <v>2</v>
      </c>
      <c r="O29" s="99"/>
      <c r="P29" s="99"/>
      <c r="Q29" s="98"/>
      <c r="R29" s="99"/>
      <c r="S29" s="99"/>
      <c r="T29" s="99"/>
      <c r="U29" s="99"/>
    </row>
    <row r="30" spans="1:21" ht="15" customHeight="1">
      <c r="A30" s="483"/>
      <c r="B30" s="103" t="s">
        <v>44</v>
      </c>
      <c r="C30" s="59">
        <v>2</v>
      </c>
      <c r="D30" s="59">
        <v>2</v>
      </c>
      <c r="E30" s="59"/>
      <c r="F30" s="59"/>
      <c r="G30" s="141" t="s">
        <v>42</v>
      </c>
      <c r="H30" s="59">
        <v>2</v>
      </c>
      <c r="I30" s="59">
        <v>2</v>
      </c>
      <c r="J30" s="59">
        <v>2</v>
      </c>
      <c r="K30" s="59">
        <v>2</v>
      </c>
      <c r="L30" s="103" t="s">
        <v>46</v>
      </c>
      <c r="M30" s="99">
        <v>2</v>
      </c>
      <c r="N30" s="99">
        <v>2</v>
      </c>
      <c r="O30" s="99"/>
      <c r="P30" s="99"/>
      <c r="Q30" s="101"/>
      <c r="R30" s="99"/>
      <c r="S30" s="99"/>
      <c r="T30" s="99"/>
      <c r="U30" s="99"/>
    </row>
    <row r="31" spans="1:21" ht="15" customHeight="1">
      <c r="A31" s="483"/>
      <c r="B31" s="103" t="s">
        <v>47</v>
      </c>
      <c r="C31" s="59">
        <v>2</v>
      </c>
      <c r="D31" s="59">
        <v>2</v>
      </c>
      <c r="E31" s="59"/>
      <c r="F31" s="59"/>
      <c r="G31" s="103" t="s">
        <v>45</v>
      </c>
      <c r="H31" s="59">
        <v>2</v>
      </c>
      <c r="I31" s="59">
        <v>2</v>
      </c>
      <c r="J31" s="59">
        <v>2</v>
      </c>
      <c r="K31" s="59">
        <v>2</v>
      </c>
      <c r="L31" s="103" t="s">
        <v>49</v>
      </c>
      <c r="M31" s="99">
        <v>1</v>
      </c>
      <c r="N31" s="99">
        <v>2</v>
      </c>
      <c r="O31" s="99">
        <v>1</v>
      </c>
      <c r="P31" s="99">
        <v>2</v>
      </c>
      <c r="Q31" s="98"/>
      <c r="R31" s="99"/>
      <c r="S31" s="99"/>
      <c r="T31" s="99"/>
      <c r="U31" s="99"/>
    </row>
    <row r="32" spans="1:21" ht="15" customHeight="1">
      <c r="A32" s="483"/>
      <c r="B32" s="103" t="s">
        <v>48</v>
      </c>
      <c r="C32" s="142"/>
      <c r="D32" s="142"/>
      <c r="E32" s="59">
        <v>2</v>
      </c>
      <c r="F32" s="59">
        <v>2</v>
      </c>
      <c r="G32" s="122" t="s">
        <v>484</v>
      </c>
      <c r="H32" s="134"/>
      <c r="I32" s="134"/>
      <c r="J32" s="128">
        <v>2</v>
      </c>
      <c r="K32" s="128">
        <v>2</v>
      </c>
      <c r="L32" s="121" t="s">
        <v>485</v>
      </c>
      <c r="M32" s="99"/>
      <c r="N32" s="99"/>
      <c r="O32" s="128">
        <v>2</v>
      </c>
      <c r="P32" s="128">
        <v>2</v>
      </c>
      <c r="Q32" s="92"/>
      <c r="R32" s="99"/>
      <c r="S32" s="99"/>
      <c r="T32" s="99"/>
      <c r="U32" s="99"/>
    </row>
    <row r="33" spans="1:21" ht="15" customHeight="1">
      <c r="A33" s="483"/>
      <c r="B33" s="121" t="s">
        <v>486</v>
      </c>
      <c r="C33" s="59"/>
      <c r="D33" s="59"/>
      <c r="E33" s="59">
        <v>2</v>
      </c>
      <c r="F33" s="59">
        <v>2</v>
      </c>
      <c r="G33" s="121" t="s">
        <v>487</v>
      </c>
      <c r="H33" s="59"/>
      <c r="I33" s="59"/>
      <c r="J33" s="129">
        <v>2</v>
      </c>
      <c r="K33" s="129">
        <v>2</v>
      </c>
      <c r="L33" s="103" t="s">
        <v>51</v>
      </c>
      <c r="M33" s="99"/>
      <c r="N33" s="99"/>
      <c r="O33" s="99">
        <v>2</v>
      </c>
      <c r="P33" s="99">
        <v>2</v>
      </c>
      <c r="Q33" s="92"/>
      <c r="R33" s="99"/>
      <c r="S33" s="99"/>
      <c r="T33" s="99"/>
      <c r="U33" s="99"/>
    </row>
    <row r="34" spans="1:21" ht="15" customHeight="1">
      <c r="A34" s="483"/>
      <c r="B34" s="103" t="s">
        <v>50</v>
      </c>
      <c r="C34" s="103"/>
      <c r="D34" s="103"/>
      <c r="E34" s="59">
        <v>2</v>
      </c>
      <c r="F34" s="59">
        <v>2</v>
      </c>
      <c r="G34" s="143"/>
      <c r="H34" s="59"/>
      <c r="I34" s="59"/>
      <c r="J34" s="59"/>
      <c r="K34" s="59"/>
      <c r="L34" s="220" t="s">
        <v>488</v>
      </c>
      <c r="M34" s="99"/>
      <c r="N34" s="99"/>
      <c r="O34" s="99">
        <v>2</v>
      </c>
      <c r="P34" s="99">
        <v>2</v>
      </c>
      <c r="Q34" s="98"/>
      <c r="R34" s="99"/>
      <c r="S34" s="99"/>
      <c r="T34" s="99"/>
      <c r="U34" s="99"/>
    </row>
    <row r="35" spans="1:21" ht="15" customHeight="1">
      <c r="A35" s="483"/>
      <c r="B35" s="209"/>
      <c r="C35" s="209"/>
      <c r="D35" s="209"/>
      <c r="E35" s="209"/>
      <c r="F35" s="209"/>
      <c r="G35" s="143"/>
      <c r="H35" s="134"/>
      <c r="I35" s="134"/>
      <c r="J35" s="134"/>
      <c r="K35" s="134"/>
      <c r="L35" s="210"/>
      <c r="M35" s="210"/>
      <c r="N35" s="210"/>
      <c r="O35" s="210"/>
      <c r="P35" s="210"/>
      <c r="Q35" s="8"/>
      <c r="R35" s="99"/>
      <c r="S35" s="99"/>
      <c r="T35" s="99"/>
      <c r="U35" s="99"/>
    </row>
    <row r="36" spans="1:21" ht="15" customHeight="1">
      <c r="A36" s="483"/>
      <c r="B36" s="103"/>
      <c r="C36" s="103"/>
      <c r="D36" s="103"/>
      <c r="E36" s="59"/>
      <c r="F36" s="59"/>
      <c r="G36" s="143"/>
      <c r="H36" s="59"/>
      <c r="I36" s="59"/>
      <c r="J36" s="59"/>
      <c r="K36" s="59"/>
      <c r="L36" s="210"/>
      <c r="M36" s="210"/>
      <c r="N36" s="210"/>
      <c r="O36" s="210"/>
      <c r="P36" s="210"/>
      <c r="Q36" s="8"/>
      <c r="R36" s="99"/>
      <c r="S36" s="99"/>
      <c r="T36" s="99"/>
      <c r="U36" s="99"/>
    </row>
    <row r="37" spans="1:21" ht="15" customHeight="1">
      <c r="A37" s="483"/>
      <c r="B37" s="98"/>
      <c r="C37" s="99"/>
      <c r="D37" s="99"/>
      <c r="E37" s="99"/>
      <c r="F37" s="99"/>
      <c r="G37" s="98"/>
      <c r="H37" s="99"/>
      <c r="I37" s="99"/>
      <c r="J37" s="99"/>
      <c r="K37" s="99"/>
      <c r="L37" s="143"/>
      <c r="M37" s="59"/>
      <c r="N37" s="59"/>
      <c r="O37" s="59"/>
      <c r="P37" s="59"/>
      <c r="Q37" s="101"/>
      <c r="R37" s="99"/>
      <c r="S37" s="99"/>
      <c r="T37" s="99"/>
      <c r="U37" s="99"/>
    </row>
    <row r="38" spans="1:21" ht="15" customHeight="1">
      <c r="A38" s="483"/>
      <c r="B38" s="179" t="s">
        <v>52</v>
      </c>
      <c r="C38" s="179">
        <v>8</v>
      </c>
      <c r="D38" s="179">
        <v>8</v>
      </c>
      <c r="E38" s="179">
        <v>6</v>
      </c>
      <c r="F38" s="179">
        <v>6</v>
      </c>
      <c r="G38" s="179" t="s">
        <v>52</v>
      </c>
      <c r="H38" s="179">
        <v>8</v>
      </c>
      <c r="I38" s="179">
        <v>8</v>
      </c>
      <c r="J38" s="179">
        <v>8</v>
      </c>
      <c r="K38" s="179">
        <v>8</v>
      </c>
      <c r="L38" s="179" t="s">
        <v>52</v>
      </c>
      <c r="M38" s="179">
        <v>7</v>
      </c>
      <c r="N38" s="179">
        <v>8</v>
      </c>
      <c r="O38" s="179">
        <v>7</v>
      </c>
      <c r="P38" s="179">
        <v>8</v>
      </c>
      <c r="Q38" s="179" t="s">
        <v>52</v>
      </c>
      <c r="R38" s="179">
        <v>10</v>
      </c>
      <c r="S38" s="179">
        <v>10</v>
      </c>
      <c r="T38" s="179">
        <v>10</v>
      </c>
      <c r="U38" s="179">
        <v>10</v>
      </c>
    </row>
    <row r="39" spans="1:21" ht="15" customHeight="1">
      <c r="A39" s="483"/>
      <c r="B39" s="104" t="s">
        <v>53</v>
      </c>
      <c r="C39" s="484" t="s">
        <v>489</v>
      </c>
      <c r="D39" s="484"/>
      <c r="E39" s="484"/>
      <c r="F39" s="484"/>
      <c r="G39" s="484"/>
      <c r="H39" s="484"/>
      <c r="I39" s="484"/>
      <c r="J39" s="484"/>
      <c r="K39" s="484"/>
      <c r="L39" s="484"/>
      <c r="M39" s="484"/>
      <c r="N39" s="484"/>
      <c r="O39" s="484"/>
      <c r="P39" s="484"/>
      <c r="Q39" s="484"/>
      <c r="R39" s="484"/>
      <c r="S39" s="484"/>
      <c r="T39" s="484"/>
      <c r="U39" s="484"/>
    </row>
    <row r="40" spans="1:21" ht="15" customHeight="1">
      <c r="A40" s="472" t="s">
        <v>54</v>
      </c>
      <c r="B40" s="103" t="s">
        <v>490</v>
      </c>
      <c r="C40" s="106">
        <v>2</v>
      </c>
      <c r="D40" s="106">
        <v>2</v>
      </c>
      <c r="E40" s="106"/>
      <c r="F40" s="106"/>
      <c r="G40" s="114" t="s">
        <v>55</v>
      </c>
      <c r="H40" s="106">
        <v>2</v>
      </c>
      <c r="I40" s="106">
        <v>2</v>
      </c>
      <c r="J40" s="106"/>
      <c r="K40" s="106"/>
      <c r="L40" s="121" t="s">
        <v>491</v>
      </c>
      <c r="M40" s="125">
        <v>2</v>
      </c>
      <c r="N40" s="125">
        <v>2</v>
      </c>
      <c r="O40" s="91"/>
      <c r="P40" s="91"/>
      <c r="Q40" s="98"/>
      <c r="R40" s="105"/>
      <c r="S40" s="105"/>
      <c r="T40" s="105"/>
      <c r="U40" s="105"/>
    </row>
    <row r="41" spans="1:21" ht="15" customHeight="1">
      <c r="A41" s="473"/>
      <c r="B41" s="107" t="s">
        <v>492</v>
      </c>
      <c r="C41" s="106">
        <v>2</v>
      </c>
      <c r="D41" s="106">
        <v>2</v>
      </c>
      <c r="E41" s="106"/>
      <c r="F41" s="106"/>
      <c r="G41" s="115" t="s">
        <v>493</v>
      </c>
      <c r="H41" s="106">
        <v>2</v>
      </c>
      <c r="I41" s="106">
        <v>2</v>
      </c>
      <c r="J41" s="106"/>
      <c r="K41" s="106"/>
      <c r="L41" s="121" t="s">
        <v>494</v>
      </c>
      <c r="M41" s="125">
        <v>2</v>
      </c>
      <c r="N41" s="125">
        <v>2</v>
      </c>
      <c r="O41" s="91"/>
      <c r="P41" s="91"/>
      <c r="Q41" s="98"/>
      <c r="R41" s="105"/>
      <c r="S41" s="105"/>
      <c r="T41" s="105"/>
      <c r="U41" s="105"/>
    </row>
    <row r="42" spans="1:21" ht="15" customHeight="1">
      <c r="A42" s="473"/>
      <c r="B42" s="107" t="s">
        <v>128</v>
      </c>
      <c r="C42" s="106">
        <v>2</v>
      </c>
      <c r="D42" s="106">
        <v>2</v>
      </c>
      <c r="E42" s="106"/>
      <c r="F42" s="106"/>
      <c r="G42" s="126" t="s">
        <v>495</v>
      </c>
      <c r="H42" s="125">
        <v>2</v>
      </c>
      <c r="I42" s="125">
        <v>2</v>
      </c>
      <c r="J42" s="106"/>
      <c r="K42" s="106"/>
      <c r="L42" s="121" t="s">
        <v>496</v>
      </c>
      <c r="M42" s="125">
        <v>2</v>
      </c>
      <c r="N42" s="125">
        <v>2</v>
      </c>
      <c r="O42" s="91"/>
      <c r="P42" s="91"/>
      <c r="Q42" s="98"/>
      <c r="R42" s="105"/>
      <c r="S42" s="105"/>
      <c r="T42" s="105"/>
      <c r="U42" s="105"/>
    </row>
    <row r="43" spans="1:21" ht="15" customHeight="1">
      <c r="A43" s="473"/>
      <c r="B43" s="103" t="s">
        <v>129</v>
      </c>
      <c r="C43" s="106">
        <v>2</v>
      </c>
      <c r="D43" s="106">
        <v>2</v>
      </c>
      <c r="E43" s="106"/>
      <c r="F43" s="106"/>
      <c r="G43" s="121" t="s">
        <v>497</v>
      </c>
      <c r="H43" s="125">
        <v>2</v>
      </c>
      <c r="I43" s="125">
        <v>2</v>
      </c>
      <c r="J43" s="106"/>
      <c r="K43" s="106"/>
      <c r="L43" s="121" t="s">
        <v>498</v>
      </c>
      <c r="M43" s="125">
        <v>2</v>
      </c>
      <c r="N43" s="125">
        <v>2</v>
      </c>
      <c r="O43" s="91"/>
      <c r="P43" s="91"/>
      <c r="Q43" s="98"/>
      <c r="R43" s="105"/>
      <c r="S43" s="105"/>
      <c r="T43" s="105"/>
      <c r="U43" s="105"/>
    </row>
    <row r="44" spans="1:21" ht="15" customHeight="1">
      <c r="A44" s="473"/>
      <c r="B44" s="103" t="s">
        <v>56</v>
      </c>
      <c r="C44" s="106"/>
      <c r="D44" s="106"/>
      <c r="E44" s="106">
        <v>2</v>
      </c>
      <c r="F44" s="106">
        <v>2</v>
      </c>
      <c r="G44" s="121" t="s">
        <v>499</v>
      </c>
      <c r="H44" s="125">
        <v>2</v>
      </c>
      <c r="I44" s="125">
        <v>2</v>
      </c>
      <c r="J44" s="106"/>
      <c r="K44" s="106"/>
      <c r="L44" s="103" t="s">
        <v>500</v>
      </c>
      <c r="M44" s="91">
        <v>2</v>
      </c>
      <c r="N44" s="91">
        <v>2</v>
      </c>
      <c r="O44" s="91">
        <v>2</v>
      </c>
      <c r="P44" s="91">
        <v>2</v>
      </c>
      <c r="Q44" s="98"/>
      <c r="R44" s="105"/>
      <c r="S44" s="105"/>
      <c r="T44" s="105"/>
      <c r="U44" s="105"/>
    </row>
    <row r="45" spans="1:21" ht="15" customHeight="1">
      <c r="A45" s="473"/>
      <c r="B45" s="107" t="s">
        <v>57</v>
      </c>
      <c r="C45" s="106"/>
      <c r="D45" s="106"/>
      <c r="E45" s="106">
        <v>2</v>
      </c>
      <c r="F45" s="106">
        <v>2</v>
      </c>
      <c r="G45" s="124" t="s">
        <v>501</v>
      </c>
      <c r="H45" s="106"/>
      <c r="I45" s="106"/>
      <c r="J45" s="125">
        <v>2</v>
      </c>
      <c r="K45" s="125">
        <v>2</v>
      </c>
      <c r="L45" s="103" t="s">
        <v>502</v>
      </c>
      <c r="M45" s="91"/>
      <c r="N45" s="91"/>
      <c r="O45" s="91">
        <v>2</v>
      </c>
      <c r="P45" s="91">
        <v>2</v>
      </c>
      <c r="Q45" s="98"/>
      <c r="R45" s="105"/>
      <c r="S45" s="105"/>
      <c r="T45" s="105"/>
      <c r="U45" s="105"/>
    </row>
    <row r="46" spans="1:21" ht="15" customHeight="1">
      <c r="A46" s="473"/>
      <c r="B46" s="124" t="s">
        <v>503</v>
      </c>
      <c r="C46" s="106"/>
      <c r="D46" s="106"/>
      <c r="E46" s="106">
        <v>2</v>
      </c>
      <c r="F46" s="106">
        <v>2</v>
      </c>
      <c r="G46" s="107" t="s">
        <v>504</v>
      </c>
      <c r="H46" s="106"/>
      <c r="I46" s="106"/>
      <c r="J46" s="106">
        <v>2</v>
      </c>
      <c r="K46" s="106">
        <v>2</v>
      </c>
      <c r="L46" s="103" t="s">
        <v>505</v>
      </c>
      <c r="M46" s="91"/>
      <c r="N46" s="106"/>
      <c r="O46" s="106">
        <v>2</v>
      </c>
      <c r="P46" s="106">
        <v>2</v>
      </c>
      <c r="Q46" s="98"/>
      <c r="R46" s="105"/>
      <c r="S46" s="105"/>
      <c r="T46" s="105"/>
      <c r="U46" s="105"/>
    </row>
    <row r="47" spans="1:21" ht="15" customHeight="1">
      <c r="A47" s="473"/>
      <c r="B47" s="211" t="s">
        <v>506</v>
      </c>
      <c r="C47" s="106"/>
      <c r="D47" s="106"/>
      <c r="E47" s="125">
        <v>2</v>
      </c>
      <c r="F47" s="125">
        <v>2</v>
      </c>
      <c r="G47" s="103" t="s">
        <v>507</v>
      </c>
      <c r="H47" s="106"/>
      <c r="I47" s="106"/>
      <c r="J47" s="106">
        <v>2</v>
      </c>
      <c r="K47" s="106">
        <v>2</v>
      </c>
      <c r="L47" s="121" t="s">
        <v>508</v>
      </c>
      <c r="M47" s="91"/>
      <c r="N47" s="106"/>
      <c r="O47" s="125">
        <v>2</v>
      </c>
      <c r="P47" s="125">
        <v>2</v>
      </c>
      <c r="Q47" s="98" t="s">
        <v>0</v>
      </c>
      <c r="R47" s="105"/>
      <c r="S47" s="105"/>
      <c r="T47" s="105"/>
      <c r="U47" s="105"/>
    </row>
    <row r="48" spans="1:21" ht="15" customHeight="1">
      <c r="A48" s="473"/>
      <c r="B48" s="124" t="s">
        <v>509</v>
      </c>
      <c r="C48" s="106"/>
      <c r="D48" s="106"/>
      <c r="E48" s="125">
        <v>2</v>
      </c>
      <c r="F48" s="125">
        <v>2</v>
      </c>
      <c r="G48" s="103" t="s">
        <v>510</v>
      </c>
      <c r="H48" s="106"/>
      <c r="I48" s="106"/>
      <c r="J48" s="106">
        <v>2</v>
      </c>
      <c r="K48" s="106">
        <v>2</v>
      </c>
      <c r="L48" s="121" t="s">
        <v>511</v>
      </c>
      <c r="M48" s="91"/>
      <c r="N48" s="106"/>
      <c r="O48" s="125">
        <v>2</v>
      </c>
      <c r="P48" s="125">
        <v>2</v>
      </c>
      <c r="Q48" s="92"/>
      <c r="R48" s="105"/>
      <c r="S48" s="105"/>
      <c r="T48" s="105"/>
      <c r="U48" s="105"/>
    </row>
    <row r="49" spans="1:21" ht="15" customHeight="1">
      <c r="A49" s="473"/>
      <c r="B49" s="107"/>
      <c r="C49" s="106"/>
      <c r="D49" s="106"/>
      <c r="E49" s="106"/>
      <c r="F49" s="106"/>
      <c r="G49" s="121" t="s">
        <v>512</v>
      </c>
      <c r="H49" s="106"/>
      <c r="I49" s="106"/>
      <c r="J49" s="125">
        <v>2</v>
      </c>
      <c r="K49" s="125">
        <v>2</v>
      </c>
      <c r="L49" s="103"/>
      <c r="M49" s="91"/>
      <c r="N49" s="106"/>
      <c r="O49" s="106"/>
      <c r="P49" s="106"/>
      <c r="Q49" s="92"/>
      <c r="R49" s="105"/>
      <c r="S49" s="105"/>
      <c r="T49" s="105"/>
      <c r="U49" s="105"/>
    </row>
    <row r="50" spans="1:21" ht="15" customHeight="1">
      <c r="A50" s="473"/>
      <c r="B50" s="179" t="s">
        <v>52</v>
      </c>
      <c r="C50" s="9">
        <v>8</v>
      </c>
      <c r="D50" s="9">
        <v>8</v>
      </c>
      <c r="E50" s="9">
        <v>10</v>
      </c>
      <c r="F50" s="9">
        <v>10</v>
      </c>
      <c r="G50" s="179" t="s">
        <v>52</v>
      </c>
      <c r="H50" s="9">
        <v>10</v>
      </c>
      <c r="I50" s="9">
        <v>10</v>
      </c>
      <c r="J50" s="9">
        <v>10</v>
      </c>
      <c r="K50" s="9">
        <v>10</v>
      </c>
      <c r="L50" s="179" t="s">
        <v>52</v>
      </c>
      <c r="M50" s="9">
        <v>10</v>
      </c>
      <c r="N50" s="9">
        <v>10</v>
      </c>
      <c r="O50" s="9">
        <v>10</v>
      </c>
      <c r="P50" s="9">
        <v>10</v>
      </c>
      <c r="Q50" s="179" t="s">
        <v>52</v>
      </c>
      <c r="R50" s="9">
        <v>0</v>
      </c>
      <c r="S50" s="9">
        <v>0</v>
      </c>
      <c r="T50" s="9">
        <v>0</v>
      </c>
      <c r="U50" s="9">
        <v>0</v>
      </c>
    </row>
    <row r="51" spans="1:21" ht="15" customHeight="1">
      <c r="A51" s="474"/>
      <c r="B51" s="104" t="s">
        <v>53</v>
      </c>
      <c r="C51" s="475" t="s">
        <v>513</v>
      </c>
      <c r="D51" s="475"/>
      <c r="E51" s="475"/>
      <c r="F51" s="475"/>
      <c r="G51" s="475"/>
      <c r="H51" s="475"/>
      <c r="I51" s="475"/>
      <c r="J51" s="475"/>
      <c r="K51" s="475"/>
      <c r="L51" s="475"/>
      <c r="M51" s="475"/>
      <c r="N51" s="475"/>
      <c r="O51" s="475"/>
      <c r="P51" s="475"/>
      <c r="Q51" s="475"/>
      <c r="R51" s="475"/>
      <c r="S51" s="475"/>
      <c r="T51" s="475"/>
      <c r="U51" s="475"/>
    </row>
    <row r="52" spans="1:21" ht="15" customHeight="1">
      <c r="A52" s="506" t="s">
        <v>58</v>
      </c>
      <c r="B52" s="506"/>
      <c r="C52" s="10">
        <v>22</v>
      </c>
      <c r="D52" s="10">
        <v>23</v>
      </c>
      <c r="E52" s="10">
        <v>24</v>
      </c>
      <c r="F52" s="10">
        <v>25</v>
      </c>
      <c r="G52" s="10"/>
      <c r="H52" s="10">
        <v>27</v>
      </c>
      <c r="I52" s="10">
        <v>27</v>
      </c>
      <c r="J52" s="10">
        <v>25</v>
      </c>
      <c r="K52" s="10">
        <v>25</v>
      </c>
      <c r="L52" s="10"/>
      <c r="M52" s="10">
        <v>17</v>
      </c>
      <c r="N52" s="10">
        <v>18</v>
      </c>
      <c r="O52" s="10">
        <v>17</v>
      </c>
      <c r="P52" s="10">
        <v>18</v>
      </c>
      <c r="Q52" s="10"/>
      <c r="R52" s="60">
        <v>10</v>
      </c>
      <c r="S52" s="60">
        <v>10</v>
      </c>
      <c r="T52" s="60">
        <v>10</v>
      </c>
      <c r="U52" s="60">
        <v>10</v>
      </c>
    </row>
    <row r="53" spans="1:21">
      <c r="A53" s="478" t="s">
        <v>59</v>
      </c>
      <c r="B53" s="478"/>
      <c r="C53" s="478"/>
      <c r="D53" s="478"/>
      <c r="E53" s="478"/>
      <c r="F53" s="478"/>
      <c r="G53" s="478"/>
      <c r="H53" s="478"/>
      <c r="I53" s="478"/>
      <c r="J53" s="478"/>
      <c r="K53" s="478"/>
      <c r="L53" s="478"/>
      <c r="M53" s="478"/>
      <c r="N53" s="478"/>
      <c r="O53" s="478"/>
      <c r="P53" s="478"/>
      <c r="Q53" s="478"/>
      <c r="R53" s="478"/>
      <c r="S53" s="478"/>
      <c r="T53" s="478"/>
      <c r="U53" s="110"/>
    </row>
    <row r="54" spans="1:21">
      <c r="A54" s="478" t="s">
        <v>60</v>
      </c>
      <c r="B54" s="478"/>
      <c r="C54" s="478"/>
      <c r="D54" s="478"/>
      <c r="E54" s="478"/>
      <c r="F54" s="478"/>
      <c r="G54" s="478"/>
      <c r="H54" s="478"/>
      <c r="I54" s="478"/>
      <c r="J54" s="478"/>
      <c r="K54" s="478"/>
      <c r="L54" s="478"/>
      <c r="M54" s="478"/>
      <c r="N54" s="478"/>
      <c r="O54" s="478"/>
      <c r="P54" s="478"/>
      <c r="Q54" s="478"/>
      <c r="R54" s="478"/>
      <c r="S54" s="478"/>
      <c r="T54" s="478"/>
      <c r="U54" s="478"/>
    </row>
    <row r="55" spans="1:21">
      <c r="A55" s="478" t="s">
        <v>61</v>
      </c>
      <c r="B55" s="478"/>
      <c r="C55" s="478"/>
      <c r="D55" s="478"/>
      <c r="E55" s="478"/>
      <c r="F55" s="478"/>
      <c r="G55" s="478"/>
      <c r="H55" s="478"/>
      <c r="I55" s="478"/>
      <c r="J55" s="478"/>
      <c r="K55" s="478"/>
      <c r="L55" s="478"/>
      <c r="M55" s="478"/>
      <c r="N55" s="478"/>
      <c r="O55" s="478"/>
      <c r="P55" s="478"/>
      <c r="Q55" s="478"/>
      <c r="R55" s="478"/>
      <c r="S55" s="478"/>
      <c r="T55" s="478"/>
      <c r="U55" s="478"/>
    </row>
    <row r="56" spans="1:21" ht="19.95" customHeight="1">
      <c r="A56" s="507" t="s">
        <v>514</v>
      </c>
      <c r="B56" s="507"/>
      <c r="C56" s="507"/>
      <c r="D56" s="507"/>
      <c r="E56" s="507"/>
      <c r="F56" s="507"/>
      <c r="G56" s="507"/>
      <c r="H56" s="111"/>
      <c r="I56" s="112"/>
      <c r="J56" s="110"/>
      <c r="K56" s="110"/>
      <c r="L56" s="478" t="s">
        <v>62</v>
      </c>
      <c r="M56" s="478"/>
      <c r="N56" s="478"/>
      <c r="O56" s="478"/>
      <c r="P56" s="478"/>
      <c r="Q56" s="478"/>
      <c r="R56" s="478"/>
      <c r="S56" s="478"/>
      <c r="T56" s="478"/>
      <c r="U56" s="478"/>
    </row>
    <row r="57" spans="1:21">
      <c r="A57" s="478" t="s">
        <v>193</v>
      </c>
      <c r="B57" s="478"/>
      <c r="C57" s="478"/>
      <c r="D57" s="478"/>
      <c r="E57" s="478"/>
      <c r="F57" s="478"/>
      <c r="G57" s="478"/>
      <c r="H57" s="478"/>
      <c r="I57" s="478"/>
      <c r="J57" s="478"/>
      <c r="K57" s="478"/>
      <c r="L57" s="478"/>
      <c r="M57" s="478"/>
      <c r="N57" s="478"/>
      <c r="O57" s="478"/>
      <c r="P57" s="478"/>
      <c r="Q57" s="478"/>
      <c r="R57" s="478"/>
      <c r="S57" s="478"/>
      <c r="T57" s="478"/>
      <c r="U57" s="478"/>
    </row>
    <row r="58" spans="1:21">
      <c r="A58" s="478"/>
      <c r="B58" s="478"/>
      <c r="C58" s="478"/>
      <c r="D58" s="478"/>
      <c r="E58" s="478"/>
      <c r="F58" s="478"/>
      <c r="G58" s="478"/>
      <c r="H58" s="478"/>
      <c r="I58" s="478"/>
      <c r="J58" s="478"/>
      <c r="K58" s="478"/>
      <c r="L58" s="478"/>
      <c r="M58" s="478"/>
      <c r="N58" s="478"/>
      <c r="O58" s="478"/>
      <c r="P58" s="478"/>
      <c r="Q58" s="478"/>
      <c r="R58" s="478"/>
      <c r="S58" s="478"/>
      <c r="T58" s="478"/>
      <c r="U58" s="478"/>
    </row>
    <row r="59" spans="1:21">
      <c r="A59" s="478"/>
      <c r="B59" s="478"/>
      <c r="C59" s="478"/>
      <c r="D59" s="478"/>
      <c r="E59" s="478"/>
      <c r="F59" s="478"/>
      <c r="G59" s="478"/>
      <c r="H59" s="478"/>
      <c r="I59" s="478"/>
      <c r="J59" s="478"/>
      <c r="K59" s="478"/>
      <c r="L59" s="113"/>
      <c r="M59" s="113"/>
      <c r="N59" s="113"/>
      <c r="O59" s="113"/>
      <c r="P59" s="113"/>
      <c r="Q59" s="113"/>
      <c r="R59" s="113"/>
      <c r="S59" s="113"/>
      <c r="T59" s="113"/>
      <c r="U59" s="113"/>
    </row>
    <row r="60" spans="1:21" ht="16.2">
      <c r="A60" s="476" t="s">
        <v>63</v>
      </c>
      <c r="B60" s="476"/>
      <c r="C60" s="476"/>
      <c r="D60" s="476"/>
      <c r="E60" s="476"/>
      <c r="F60" s="476"/>
      <c r="G60" s="476"/>
      <c r="H60" s="476"/>
      <c r="I60" s="476"/>
      <c r="J60" s="476"/>
      <c r="K60" s="476"/>
      <c r="L60" s="476"/>
      <c r="M60" s="476"/>
      <c r="N60" s="476"/>
      <c r="O60" s="476"/>
      <c r="P60" s="476"/>
      <c r="Q60" s="476"/>
      <c r="R60" s="476"/>
      <c r="S60" s="476"/>
      <c r="T60" s="476"/>
      <c r="U60" s="476"/>
    </row>
  </sheetData>
  <mergeCells count="45">
    <mergeCell ref="C24:U24"/>
    <mergeCell ref="A60:U60"/>
    <mergeCell ref="A28:A39"/>
    <mergeCell ref="C39:U39"/>
    <mergeCell ref="A40:A51"/>
    <mergeCell ref="C51:U51"/>
    <mergeCell ref="A52:B52"/>
    <mergeCell ref="A53:T53"/>
    <mergeCell ref="A54:U54"/>
    <mergeCell ref="A55:U55"/>
    <mergeCell ref="A56:G56"/>
    <mergeCell ref="L56:U58"/>
    <mergeCell ref="A57:K59"/>
    <mergeCell ref="A25:A27"/>
    <mergeCell ref="C27:U27"/>
    <mergeCell ref="A21:A24"/>
    <mergeCell ref="A1:U1"/>
    <mergeCell ref="A2:U2"/>
    <mergeCell ref="A3:U3"/>
    <mergeCell ref="A4:U4"/>
    <mergeCell ref="A5:A7"/>
    <mergeCell ref="B5:B7"/>
    <mergeCell ref="C5:F5"/>
    <mergeCell ref="G5:G7"/>
    <mergeCell ref="H5:K5"/>
    <mergeCell ref="L5:L7"/>
    <mergeCell ref="M5:P5"/>
    <mergeCell ref="Q5:Q7"/>
    <mergeCell ref="A8:A13"/>
    <mergeCell ref="C12:U12"/>
    <mergeCell ref="B13:U13"/>
    <mergeCell ref="R5:U5"/>
    <mergeCell ref="C6:D6"/>
    <mergeCell ref="E6:F6"/>
    <mergeCell ref="H6:I6"/>
    <mergeCell ref="J6:K6"/>
    <mergeCell ref="M6:N6"/>
    <mergeCell ref="O6:P6"/>
    <mergeCell ref="R6:S6"/>
    <mergeCell ref="T6:U6"/>
    <mergeCell ref="A19:A20"/>
    <mergeCell ref="B19:U19"/>
    <mergeCell ref="C20:U20"/>
    <mergeCell ref="A14:A18"/>
    <mergeCell ref="C18:U18"/>
  </mergeCells>
  <phoneticPr fontId="63" type="noConversion"/>
  <printOptions horizontalCentered="1"/>
  <pageMargins left="0.19685039370078741" right="0.11811023622047245" top="0.19" bottom="0.15748031496062992" header="0.31496062992125984" footer="0.31496062992125984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1"/>
  <sheetViews>
    <sheetView zoomScale="120" zoomScaleNormal="120" workbookViewId="0">
      <selection activeCell="N32" sqref="N32"/>
    </sheetView>
  </sheetViews>
  <sheetFormatPr defaultColWidth="8.88671875" defaultRowHeight="15"/>
  <cols>
    <col min="1" max="1" width="2.77734375" style="188" customWidth="1"/>
    <col min="2" max="2" width="13.109375" style="188" customWidth="1"/>
    <col min="3" max="6" width="2.6640625" style="188" customWidth="1"/>
    <col min="7" max="7" width="13.109375" style="188" customWidth="1"/>
    <col min="8" max="11" width="2.6640625" style="188" customWidth="1"/>
    <col min="12" max="12" width="13.109375" style="188" customWidth="1"/>
    <col min="13" max="16" width="2.6640625" style="188" customWidth="1"/>
    <col min="17" max="17" width="13.109375" style="188" customWidth="1"/>
    <col min="18" max="21" width="2.6640625" style="188" customWidth="1"/>
    <col min="22" max="16384" width="8.88671875" style="188"/>
  </cols>
  <sheetData>
    <row r="1" spans="1:21" ht="19.8">
      <c r="A1" s="501" t="s">
        <v>515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</row>
    <row r="2" spans="1:21">
      <c r="A2" s="502" t="s">
        <v>131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</row>
    <row r="3" spans="1:21">
      <c r="A3" s="502" t="s">
        <v>132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</row>
    <row r="4" spans="1:21">
      <c r="A4" s="502" t="s">
        <v>622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  <c r="T4" s="502"/>
      <c r="U4" s="502"/>
    </row>
    <row r="5" spans="1:21">
      <c r="A5" s="480" t="s">
        <v>1</v>
      </c>
      <c r="B5" s="500" t="s">
        <v>2</v>
      </c>
      <c r="C5" s="500" t="s">
        <v>3</v>
      </c>
      <c r="D5" s="500"/>
      <c r="E5" s="500"/>
      <c r="F5" s="500"/>
      <c r="G5" s="500" t="s">
        <v>2</v>
      </c>
      <c r="H5" s="500" t="s">
        <v>4</v>
      </c>
      <c r="I5" s="500"/>
      <c r="J5" s="500"/>
      <c r="K5" s="500"/>
      <c r="L5" s="500" t="s">
        <v>2</v>
      </c>
      <c r="M5" s="500" t="s">
        <v>5</v>
      </c>
      <c r="N5" s="500"/>
      <c r="O5" s="500"/>
      <c r="P5" s="500"/>
      <c r="Q5" s="500" t="s">
        <v>2</v>
      </c>
      <c r="R5" s="500" t="s">
        <v>6</v>
      </c>
      <c r="S5" s="500"/>
      <c r="T5" s="500"/>
      <c r="U5" s="500"/>
    </row>
    <row r="6" spans="1:21">
      <c r="A6" s="480"/>
      <c r="B6" s="500"/>
      <c r="C6" s="500" t="s">
        <v>7</v>
      </c>
      <c r="D6" s="500"/>
      <c r="E6" s="500" t="s">
        <v>8</v>
      </c>
      <c r="F6" s="500"/>
      <c r="G6" s="500"/>
      <c r="H6" s="500" t="s">
        <v>7</v>
      </c>
      <c r="I6" s="500"/>
      <c r="J6" s="500" t="s">
        <v>8</v>
      </c>
      <c r="K6" s="500"/>
      <c r="L6" s="500"/>
      <c r="M6" s="500" t="s">
        <v>7</v>
      </c>
      <c r="N6" s="500"/>
      <c r="O6" s="500" t="s">
        <v>8</v>
      </c>
      <c r="P6" s="500"/>
      <c r="Q6" s="500"/>
      <c r="R6" s="500" t="s">
        <v>7</v>
      </c>
      <c r="S6" s="500"/>
      <c r="T6" s="500" t="s">
        <v>8</v>
      </c>
      <c r="U6" s="500"/>
    </row>
    <row r="7" spans="1:21" ht="18">
      <c r="A7" s="480"/>
      <c r="B7" s="500"/>
      <c r="C7" s="68" t="s">
        <v>9</v>
      </c>
      <c r="D7" s="68" t="s">
        <v>10</v>
      </c>
      <c r="E7" s="68" t="s">
        <v>9</v>
      </c>
      <c r="F7" s="68" t="s">
        <v>10</v>
      </c>
      <c r="G7" s="500"/>
      <c r="H7" s="68" t="s">
        <v>9</v>
      </c>
      <c r="I7" s="68" t="s">
        <v>10</v>
      </c>
      <c r="J7" s="68" t="s">
        <v>9</v>
      </c>
      <c r="K7" s="68" t="s">
        <v>10</v>
      </c>
      <c r="L7" s="500"/>
      <c r="M7" s="68" t="s">
        <v>9</v>
      </c>
      <c r="N7" s="68" t="s">
        <v>10</v>
      </c>
      <c r="O7" s="68" t="s">
        <v>9</v>
      </c>
      <c r="P7" s="68" t="s">
        <v>10</v>
      </c>
      <c r="Q7" s="500"/>
      <c r="R7" s="68" t="s">
        <v>9</v>
      </c>
      <c r="S7" s="68" t="s">
        <v>10</v>
      </c>
      <c r="T7" s="68" t="s">
        <v>9</v>
      </c>
      <c r="U7" s="68" t="s">
        <v>10</v>
      </c>
    </row>
    <row r="8" spans="1:21">
      <c r="A8" s="480" t="s">
        <v>11</v>
      </c>
      <c r="B8" s="69" t="s">
        <v>12</v>
      </c>
      <c r="C8" s="70"/>
      <c r="D8" s="70"/>
      <c r="E8" s="70">
        <v>2</v>
      </c>
      <c r="F8" s="70">
        <v>2</v>
      </c>
      <c r="G8" s="71" t="s">
        <v>13</v>
      </c>
      <c r="H8" s="70">
        <v>2</v>
      </c>
      <c r="I8" s="70">
        <v>2</v>
      </c>
      <c r="J8" s="70"/>
      <c r="K8" s="70"/>
      <c r="L8" s="72"/>
      <c r="M8" s="73"/>
      <c r="N8" s="73"/>
      <c r="O8" s="73"/>
      <c r="P8" s="73"/>
      <c r="Q8" s="72"/>
      <c r="R8" s="73"/>
      <c r="S8" s="73"/>
      <c r="T8" s="73"/>
      <c r="U8" s="73"/>
    </row>
    <row r="9" spans="1:21">
      <c r="A9" s="480"/>
      <c r="B9" s="71" t="s">
        <v>14</v>
      </c>
      <c r="C9" s="70">
        <v>2</v>
      </c>
      <c r="D9" s="70">
        <v>2</v>
      </c>
      <c r="E9" s="70"/>
      <c r="F9" s="70"/>
      <c r="G9" s="71" t="s">
        <v>15</v>
      </c>
      <c r="H9" s="70">
        <v>2</v>
      </c>
      <c r="I9" s="70">
        <v>2</v>
      </c>
      <c r="J9" s="70">
        <v>2</v>
      </c>
      <c r="K9" s="70">
        <v>2</v>
      </c>
      <c r="L9" s="72"/>
      <c r="M9" s="73"/>
      <c r="N9" s="73"/>
      <c r="O9" s="73"/>
      <c r="P9" s="73"/>
      <c r="Q9" s="72"/>
      <c r="R9" s="73"/>
      <c r="S9" s="73"/>
      <c r="T9" s="73"/>
      <c r="U9" s="73"/>
    </row>
    <row r="10" spans="1:21">
      <c r="A10" s="480"/>
      <c r="B10" s="71" t="s">
        <v>16</v>
      </c>
      <c r="C10" s="70">
        <v>2</v>
      </c>
      <c r="D10" s="70">
        <v>2</v>
      </c>
      <c r="E10" s="70">
        <v>2</v>
      </c>
      <c r="F10" s="70">
        <v>2</v>
      </c>
      <c r="G10" s="71"/>
      <c r="H10" s="70"/>
      <c r="I10" s="70"/>
      <c r="J10" s="70"/>
      <c r="K10" s="70"/>
      <c r="L10" s="72"/>
      <c r="M10" s="73"/>
      <c r="N10" s="73"/>
      <c r="O10" s="73"/>
      <c r="P10" s="73"/>
      <c r="Q10" s="72"/>
      <c r="R10" s="73"/>
      <c r="S10" s="73"/>
      <c r="T10" s="73"/>
      <c r="U10" s="73"/>
    </row>
    <row r="11" spans="1:21">
      <c r="A11" s="480"/>
      <c r="B11" s="221" t="s">
        <v>623</v>
      </c>
      <c r="C11" s="222">
        <v>4</v>
      </c>
      <c r="D11" s="222">
        <v>4</v>
      </c>
      <c r="E11" s="222">
        <v>4</v>
      </c>
      <c r="F11" s="222">
        <v>4</v>
      </c>
      <c r="G11" s="223" t="s">
        <v>623</v>
      </c>
      <c r="H11" s="222">
        <v>4</v>
      </c>
      <c r="I11" s="222">
        <v>4</v>
      </c>
      <c r="J11" s="222">
        <v>2</v>
      </c>
      <c r="K11" s="222">
        <v>2</v>
      </c>
      <c r="L11" s="223" t="s">
        <v>623</v>
      </c>
      <c r="M11" s="222">
        <v>0</v>
      </c>
      <c r="N11" s="222">
        <v>0</v>
      </c>
      <c r="O11" s="224">
        <v>0</v>
      </c>
      <c r="P11" s="224">
        <v>0</v>
      </c>
      <c r="Q11" s="223" t="s">
        <v>623</v>
      </c>
      <c r="R11" s="222">
        <v>0</v>
      </c>
      <c r="S11" s="222">
        <v>0</v>
      </c>
      <c r="T11" s="222">
        <v>0</v>
      </c>
      <c r="U11" s="222">
        <v>0</v>
      </c>
    </row>
    <row r="12" spans="1:21">
      <c r="A12" s="480"/>
      <c r="B12" s="225" t="s">
        <v>624</v>
      </c>
      <c r="C12" s="513">
        <v>14</v>
      </c>
      <c r="D12" s="513"/>
      <c r="E12" s="513"/>
      <c r="F12" s="513"/>
      <c r="G12" s="513"/>
      <c r="H12" s="513"/>
      <c r="I12" s="513"/>
      <c r="J12" s="513"/>
      <c r="K12" s="513"/>
      <c r="L12" s="513"/>
      <c r="M12" s="513"/>
      <c r="N12" s="513"/>
      <c r="O12" s="513"/>
      <c r="P12" s="513"/>
      <c r="Q12" s="513"/>
      <c r="R12" s="513"/>
      <c r="S12" s="513"/>
      <c r="T12" s="513"/>
      <c r="U12" s="513"/>
    </row>
    <row r="13" spans="1:21" ht="58.5" customHeight="1">
      <c r="A13" s="480"/>
      <c r="B13" s="503" t="s">
        <v>19</v>
      </c>
      <c r="C13" s="503"/>
      <c r="D13" s="503"/>
      <c r="E13" s="503"/>
      <c r="F13" s="503"/>
      <c r="G13" s="503"/>
      <c r="H13" s="503"/>
      <c r="I13" s="503"/>
      <c r="J13" s="503"/>
      <c r="K13" s="503"/>
      <c r="L13" s="503"/>
      <c r="M13" s="503"/>
      <c r="N13" s="503"/>
      <c r="O13" s="503"/>
      <c r="P13" s="503"/>
      <c r="Q13" s="503"/>
      <c r="R13" s="503"/>
      <c r="S13" s="503"/>
      <c r="T13" s="503"/>
      <c r="U13" s="503"/>
    </row>
    <row r="14" spans="1:21">
      <c r="A14" s="480" t="s">
        <v>20</v>
      </c>
      <c r="B14" s="84" t="s">
        <v>21</v>
      </c>
      <c r="C14" s="81">
        <v>0</v>
      </c>
      <c r="D14" s="81">
        <v>1</v>
      </c>
      <c r="E14" s="81">
        <v>0</v>
      </c>
      <c r="F14" s="81">
        <v>1</v>
      </c>
      <c r="G14" s="84" t="s">
        <v>22</v>
      </c>
      <c r="H14" s="81">
        <v>1</v>
      </c>
      <c r="I14" s="81">
        <v>1</v>
      </c>
      <c r="J14" s="81">
        <v>1</v>
      </c>
      <c r="K14" s="81">
        <v>1</v>
      </c>
      <c r="L14" s="135"/>
      <c r="M14" s="136"/>
      <c r="N14" s="136"/>
      <c r="O14" s="136"/>
      <c r="P14" s="137"/>
      <c r="Q14" s="84"/>
      <c r="R14" s="81"/>
      <c r="S14" s="81"/>
      <c r="T14" s="81"/>
      <c r="U14" s="80"/>
    </row>
    <row r="15" spans="1:21">
      <c r="A15" s="480"/>
      <c r="B15" s="79" t="s">
        <v>23</v>
      </c>
      <c r="C15" s="80">
        <v>2</v>
      </c>
      <c r="D15" s="80">
        <v>2</v>
      </c>
      <c r="E15" s="80"/>
      <c r="F15" s="80"/>
      <c r="G15" s="69" t="s">
        <v>24</v>
      </c>
      <c r="H15" s="70">
        <v>2</v>
      </c>
      <c r="I15" s="70">
        <v>2</v>
      </c>
      <c r="J15" s="70"/>
      <c r="K15" s="81"/>
      <c r="L15" s="82"/>
      <c r="M15" s="83"/>
      <c r="N15" s="83"/>
      <c r="O15" s="81"/>
      <c r="P15" s="81"/>
      <c r="Q15" s="84"/>
      <c r="R15" s="81"/>
      <c r="S15" s="81"/>
      <c r="T15" s="81"/>
      <c r="U15" s="80"/>
    </row>
    <row r="16" spans="1:21">
      <c r="A16" s="480"/>
      <c r="B16" s="85"/>
      <c r="C16" s="86"/>
      <c r="D16" s="86"/>
      <c r="E16" s="80"/>
      <c r="F16" s="80"/>
      <c r="G16" s="85" t="s">
        <v>25</v>
      </c>
      <c r="H16" s="83"/>
      <c r="I16" s="83"/>
      <c r="J16" s="70">
        <v>2</v>
      </c>
      <c r="K16" s="70">
        <v>2</v>
      </c>
      <c r="L16" s="84"/>
      <c r="M16" s="81"/>
      <c r="N16" s="81"/>
      <c r="O16" s="81"/>
      <c r="P16" s="81"/>
      <c r="Q16" s="84"/>
      <c r="R16" s="81"/>
      <c r="S16" s="81"/>
      <c r="T16" s="81"/>
      <c r="U16" s="80"/>
    </row>
    <row r="17" spans="1:21">
      <c r="A17" s="480"/>
      <c r="B17" s="221" t="s">
        <v>623</v>
      </c>
      <c r="C17" s="222">
        <v>2</v>
      </c>
      <c r="D17" s="222">
        <v>3</v>
      </c>
      <c r="E17" s="222">
        <v>0</v>
      </c>
      <c r="F17" s="222">
        <v>1</v>
      </c>
      <c r="G17" s="223" t="s">
        <v>623</v>
      </c>
      <c r="H17" s="222">
        <v>3</v>
      </c>
      <c r="I17" s="222">
        <v>3</v>
      </c>
      <c r="J17" s="222">
        <v>3</v>
      </c>
      <c r="K17" s="222">
        <v>3</v>
      </c>
      <c r="L17" s="223" t="s">
        <v>623</v>
      </c>
      <c r="M17" s="222">
        <v>0</v>
      </c>
      <c r="N17" s="222">
        <v>0</v>
      </c>
      <c r="O17" s="224">
        <v>0</v>
      </c>
      <c r="P17" s="224">
        <v>0</v>
      </c>
      <c r="Q17" s="223" t="s">
        <v>623</v>
      </c>
      <c r="R17" s="222">
        <v>0</v>
      </c>
      <c r="S17" s="222">
        <v>0</v>
      </c>
      <c r="T17" s="222">
        <v>0</v>
      </c>
      <c r="U17" s="222">
        <v>0</v>
      </c>
    </row>
    <row r="18" spans="1:21">
      <c r="A18" s="480"/>
      <c r="B18" s="226" t="s">
        <v>624</v>
      </c>
      <c r="C18" s="514">
        <v>8</v>
      </c>
      <c r="D18" s="514"/>
      <c r="E18" s="514"/>
      <c r="F18" s="514"/>
      <c r="G18" s="514"/>
      <c r="H18" s="514"/>
      <c r="I18" s="514"/>
      <c r="J18" s="514"/>
      <c r="K18" s="514"/>
      <c r="L18" s="514"/>
      <c r="M18" s="514"/>
      <c r="N18" s="514"/>
      <c r="O18" s="514"/>
      <c r="P18" s="514"/>
      <c r="Q18" s="514"/>
      <c r="R18" s="514"/>
      <c r="S18" s="514"/>
      <c r="T18" s="514"/>
      <c r="U18" s="514"/>
    </row>
    <row r="19" spans="1:21" ht="79.95" customHeight="1">
      <c r="A19" s="480" t="s">
        <v>26</v>
      </c>
      <c r="B19" s="494" t="s">
        <v>27</v>
      </c>
      <c r="C19" s="494"/>
      <c r="D19" s="494"/>
      <c r="E19" s="494"/>
      <c r="F19" s="494"/>
      <c r="G19" s="494"/>
      <c r="H19" s="494"/>
      <c r="I19" s="494"/>
      <c r="J19" s="494"/>
      <c r="K19" s="494"/>
      <c r="L19" s="494"/>
      <c r="M19" s="494"/>
      <c r="N19" s="494"/>
      <c r="O19" s="494"/>
      <c r="P19" s="494"/>
      <c r="Q19" s="494"/>
      <c r="R19" s="494"/>
      <c r="S19" s="494"/>
      <c r="T19" s="494"/>
      <c r="U19" s="494"/>
    </row>
    <row r="20" spans="1:21" ht="14.4" customHeight="1">
      <c r="A20" s="480"/>
      <c r="B20" s="227" t="s">
        <v>36</v>
      </c>
      <c r="C20" s="511">
        <v>6</v>
      </c>
      <c r="D20" s="511"/>
      <c r="E20" s="511"/>
      <c r="F20" s="511"/>
      <c r="G20" s="511"/>
      <c r="H20" s="511"/>
      <c r="I20" s="511"/>
      <c r="J20" s="511"/>
      <c r="K20" s="511"/>
      <c r="L20" s="511"/>
      <c r="M20" s="511"/>
      <c r="N20" s="511"/>
      <c r="O20" s="511"/>
      <c r="P20" s="511"/>
      <c r="Q20" s="511"/>
      <c r="R20" s="511"/>
      <c r="S20" s="511"/>
      <c r="T20" s="511"/>
      <c r="U20" s="511"/>
    </row>
    <row r="21" spans="1:21">
      <c r="A21" s="480" t="s">
        <v>29</v>
      </c>
      <c r="B21" s="89" t="s">
        <v>30</v>
      </c>
      <c r="C21" s="90">
        <v>2</v>
      </c>
      <c r="D21" s="91">
        <v>2</v>
      </c>
      <c r="E21" s="91"/>
      <c r="F21" s="91"/>
      <c r="G21" s="92" t="s">
        <v>31</v>
      </c>
      <c r="H21" s="91">
        <v>2</v>
      </c>
      <c r="I21" s="91">
        <v>2</v>
      </c>
      <c r="J21" s="91"/>
      <c r="K21" s="91"/>
      <c r="L21" s="72"/>
      <c r="M21" s="73"/>
      <c r="N21" s="73"/>
      <c r="O21" s="93"/>
      <c r="P21" s="93"/>
      <c r="Q21" s="72"/>
      <c r="R21" s="73"/>
      <c r="S21" s="73"/>
      <c r="T21" s="73"/>
      <c r="U21" s="73"/>
    </row>
    <row r="22" spans="1:21" ht="15.6" customHeight="1">
      <c r="A22" s="480"/>
      <c r="B22" s="92" t="s">
        <v>32</v>
      </c>
      <c r="C22" s="91"/>
      <c r="D22" s="91"/>
      <c r="E22" s="91">
        <v>2</v>
      </c>
      <c r="F22" s="91">
        <v>2</v>
      </c>
      <c r="G22" s="89" t="s">
        <v>33</v>
      </c>
      <c r="H22" s="91"/>
      <c r="I22" s="91"/>
      <c r="J22" s="91">
        <v>2</v>
      </c>
      <c r="K22" s="91">
        <v>2</v>
      </c>
      <c r="L22" s="72"/>
      <c r="M22" s="73"/>
      <c r="N22" s="73"/>
      <c r="O22" s="93"/>
      <c r="P22" s="93"/>
      <c r="Q22" s="72"/>
      <c r="R22" s="73"/>
      <c r="S22" s="73"/>
      <c r="T22" s="73"/>
      <c r="U22" s="73"/>
    </row>
    <row r="23" spans="1:21" ht="16.2">
      <c r="A23" s="480"/>
      <c r="B23" s="93" t="s">
        <v>34</v>
      </c>
      <c r="C23" s="94">
        <v>2</v>
      </c>
      <c r="D23" s="94">
        <v>2</v>
      </c>
      <c r="E23" s="94">
        <v>2</v>
      </c>
      <c r="F23" s="94">
        <v>2</v>
      </c>
      <c r="G23" s="95"/>
      <c r="H23" s="94">
        <v>2</v>
      </c>
      <c r="I23" s="94">
        <v>2</v>
      </c>
      <c r="J23" s="94">
        <v>2</v>
      </c>
      <c r="K23" s="94">
        <v>2</v>
      </c>
      <c r="L23" s="93"/>
      <c r="M23" s="73"/>
      <c r="N23" s="73"/>
      <c r="O23" s="93"/>
      <c r="P23" s="93"/>
      <c r="Q23" s="93"/>
      <c r="R23" s="73"/>
      <c r="S23" s="73"/>
      <c r="T23" s="73"/>
      <c r="U23" s="73"/>
    </row>
    <row r="24" spans="1:21" ht="16.2">
      <c r="A24" s="480"/>
      <c r="B24" s="228" t="s">
        <v>53</v>
      </c>
      <c r="C24" s="512">
        <v>8</v>
      </c>
      <c r="D24" s="513"/>
      <c r="E24" s="513"/>
      <c r="F24" s="513"/>
      <c r="G24" s="513"/>
      <c r="H24" s="513"/>
      <c r="I24" s="513"/>
      <c r="J24" s="513"/>
      <c r="K24" s="513"/>
      <c r="L24" s="513"/>
      <c r="M24" s="513"/>
      <c r="N24" s="513"/>
      <c r="O24" s="513"/>
      <c r="P24" s="513"/>
      <c r="Q24" s="513"/>
      <c r="R24" s="513"/>
      <c r="S24" s="513"/>
      <c r="T24" s="513"/>
      <c r="U24" s="513"/>
    </row>
    <row r="25" spans="1:21" s="218" customFormat="1" ht="13.95" customHeight="1">
      <c r="A25" s="489" t="s">
        <v>609</v>
      </c>
      <c r="B25" s="215" t="s">
        <v>65</v>
      </c>
      <c r="C25" s="216">
        <v>2</v>
      </c>
      <c r="D25" s="216">
        <v>2</v>
      </c>
      <c r="E25" s="216"/>
      <c r="F25" s="216"/>
      <c r="G25" s="215" t="s">
        <v>66</v>
      </c>
      <c r="H25" s="216">
        <v>2</v>
      </c>
      <c r="I25" s="216">
        <v>2</v>
      </c>
      <c r="J25" s="216"/>
      <c r="K25" s="216"/>
      <c r="L25" s="217" t="s">
        <v>625</v>
      </c>
      <c r="M25" s="216"/>
      <c r="N25" s="216"/>
      <c r="O25" s="216">
        <v>2</v>
      </c>
      <c r="P25" s="216">
        <v>2</v>
      </c>
      <c r="Q25" s="217" t="s">
        <v>78</v>
      </c>
      <c r="R25" s="216"/>
      <c r="S25" s="216"/>
      <c r="T25" s="216">
        <v>2</v>
      </c>
      <c r="U25" s="216">
        <v>2</v>
      </c>
    </row>
    <row r="26" spans="1:21" s="218" customFormat="1" ht="13.95" customHeight="1">
      <c r="A26" s="490"/>
      <c r="B26" s="215" t="s">
        <v>626</v>
      </c>
      <c r="C26" s="216">
        <v>2</v>
      </c>
      <c r="D26" s="216">
        <v>2</v>
      </c>
      <c r="E26" s="216"/>
      <c r="F26" s="216"/>
      <c r="G26" s="217" t="s">
        <v>627</v>
      </c>
      <c r="H26" s="216">
        <v>2</v>
      </c>
      <c r="I26" s="216">
        <v>2</v>
      </c>
      <c r="J26" s="216"/>
      <c r="K26" s="216"/>
      <c r="L26" s="215" t="s">
        <v>628</v>
      </c>
      <c r="M26" s="216"/>
      <c r="N26" s="216"/>
      <c r="O26" s="216">
        <v>2</v>
      </c>
      <c r="P26" s="216">
        <v>2</v>
      </c>
      <c r="Q26" s="217" t="s">
        <v>629</v>
      </c>
      <c r="R26" s="216"/>
      <c r="S26" s="216"/>
      <c r="T26" s="216">
        <v>2</v>
      </c>
      <c r="U26" s="216">
        <v>2</v>
      </c>
    </row>
    <row r="27" spans="1:21" s="218" customFormat="1" ht="13.95" customHeight="1">
      <c r="A27" s="491"/>
      <c r="B27" s="219" t="s">
        <v>618</v>
      </c>
      <c r="C27" s="492">
        <f>SUM(C25+C26+H25+H26+O25+O26+T25,+T26)</f>
        <v>16</v>
      </c>
      <c r="D27" s="492"/>
      <c r="E27" s="492"/>
      <c r="F27" s="492"/>
      <c r="G27" s="492"/>
      <c r="H27" s="492"/>
      <c r="I27" s="492"/>
      <c r="J27" s="492"/>
      <c r="K27" s="492"/>
      <c r="L27" s="492"/>
      <c r="M27" s="492"/>
      <c r="N27" s="492"/>
      <c r="O27" s="492"/>
      <c r="P27" s="492"/>
      <c r="Q27" s="492"/>
      <c r="R27" s="492"/>
      <c r="S27" s="492"/>
      <c r="T27" s="492"/>
      <c r="U27" s="492"/>
    </row>
    <row r="28" spans="1:21">
      <c r="A28" s="483" t="s">
        <v>37</v>
      </c>
      <c r="B28" s="98" t="s">
        <v>38</v>
      </c>
      <c r="C28" s="99">
        <v>2</v>
      </c>
      <c r="D28" s="99">
        <v>2</v>
      </c>
      <c r="E28" s="99"/>
      <c r="F28" s="99"/>
      <c r="G28" s="98" t="s">
        <v>39</v>
      </c>
      <c r="H28" s="99">
        <v>2</v>
      </c>
      <c r="I28" s="99">
        <v>2</v>
      </c>
      <c r="J28" s="99"/>
      <c r="K28" s="99"/>
      <c r="L28" s="98" t="s">
        <v>40</v>
      </c>
      <c r="M28" s="99">
        <v>2</v>
      </c>
      <c r="N28" s="99">
        <v>2</v>
      </c>
      <c r="O28" s="99"/>
      <c r="P28" s="99"/>
      <c r="Q28" s="98" t="s">
        <v>41</v>
      </c>
      <c r="R28" s="99">
        <v>10</v>
      </c>
      <c r="S28" s="99"/>
      <c r="T28" s="99">
        <v>10</v>
      </c>
      <c r="U28" s="99"/>
    </row>
    <row r="29" spans="1:21">
      <c r="A29" s="483"/>
      <c r="B29" s="121" t="s">
        <v>133</v>
      </c>
      <c r="C29" s="99">
        <v>2</v>
      </c>
      <c r="D29" s="99">
        <v>2</v>
      </c>
      <c r="E29" s="99"/>
      <c r="F29" s="99"/>
      <c r="G29" s="7" t="s">
        <v>42</v>
      </c>
      <c r="H29" s="99">
        <v>2</v>
      </c>
      <c r="I29" s="99">
        <v>2</v>
      </c>
      <c r="J29" s="99">
        <v>2</v>
      </c>
      <c r="K29" s="99">
        <v>2</v>
      </c>
      <c r="L29" s="98" t="s">
        <v>43</v>
      </c>
      <c r="M29" s="99">
        <v>2</v>
      </c>
      <c r="N29" s="99">
        <v>2</v>
      </c>
      <c r="O29" s="99"/>
      <c r="P29" s="99"/>
      <c r="Q29" s="101"/>
      <c r="R29" s="99"/>
      <c r="S29" s="99"/>
      <c r="T29" s="99"/>
      <c r="U29" s="99"/>
    </row>
    <row r="30" spans="1:21">
      <c r="A30" s="483"/>
      <c r="B30" s="98" t="s">
        <v>44</v>
      </c>
      <c r="C30" s="99">
        <v>2</v>
      </c>
      <c r="D30" s="99">
        <v>2</v>
      </c>
      <c r="E30" s="99"/>
      <c r="F30" s="99"/>
      <c r="G30" s="98" t="s">
        <v>45</v>
      </c>
      <c r="H30" s="99">
        <v>2</v>
      </c>
      <c r="I30" s="99">
        <v>2</v>
      </c>
      <c r="J30" s="99">
        <v>2</v>
      </c>
      <c r="K30" s="99">
        <v>2</v>
      </c>
      <c r="L30" s="98" t="s">
        <v>46</v>
      </c>
      <c r="M30" s="99">
        <v>2</v>
      </c>
      <c r="N30" s="99">
        <v>2</v>
      </c>
      <c r="O30" s="99"/>
      <c r="P30" s="99"/>
      <c r="Q30" s="98"/>
      <c r="R30" s="99"/>
      <c r="S30" s="99"/>
      <c r="T30" s="99"/>
      <c r="U30" s="99"/>
    </row>
    <row r="31" spans="1:21">
      <c r="A31" s="483"/>
      <c r="B31" s="98" t="s">
        <v>47</v>
      </c>
      <c r="C31" s="99">
        <v>2</v>
      </c>
      <c r="D31" s="99">
        <v>2</v>
      </c>
      <c r="E31" s="99"/>
      <c r="F31" s="99"/>
      <c r="G31" s="122" t="s">
        <v>134</v>
      </c>
      <c r="H31" s="67"/>
      <c r="I31" s="67"/>
      <c r="J31" s="128">
        <v>2</v>
      </c>
      <c r="K31" s="128">
        <v>2</v>
      </c>
      <c r="L31" s="121" t="s">
        <v>171</v>
      </c>
      <c r="M31" s="129">
        <v>2</v>
      </c>
      <c r="N31" s="129">
        <v>2</v>
      </c>
      <c r="O31" s="99"/>
      <c r="P31" s="99"/>
      <c r="Q31" s="92"/>
      <c r="R31" s="99"/>
      <c r="S31" s="99"/>
      <c r="T31" s="99"/>
      <c r="U31" s="99"/>
    </row>
    <row r="32" spans="1:21">
      <c r="A32" s="483"/>
      <c r="B32" s="98" t="s">
        <v>48</v>
      </c>
      <c r="C32" s="8"/>
      <c r="D32" s="8"/>
      <c r="E32" s="99">
        <v>2</v>
      </c>
      <c r="F32" s="99">
        <v>2</v>
      </c>
      <c r="G32" s="98"/>
      <c r="H32" s="99"/>
      <c r="I32" s="99"/>
      <c r="J32" s="99"/>
      <c r="K32" s="99"/>
      <c r="L32" s="98" t="s">
        <v>49</v>
      </c>
      <c r="M32" s="99">
        <v>1</v>
      </c>
      <c r="N32" s="99">
        <v>2</v>
      </c>
      <c r="O32" s="99">
        <v>1</v>
      </c>
      <c r="P32" s="99">
        <v>2</v>
      </c>
      <c r="Q32" s="92"/>
      <c r="R32" s="99"/>
      <c r="S32" s="99"/>
      <c r="T32" s="99"/>
      <c r="U32" s="99"/>
    </row>
    <row r="33" spans="1:21">
      <c r="A33" s="483"/>
      <c r="B33" s="121" t="s">
        <v>135</v>
      </c>
      <c r="C33" s="99"/>
      <c r="D33" s="99"/>
      <c r="E33" s="99">
        <v>2</v>
      </c>
      <c r="F33" s="99">
        <v>2</v>
      </c>
      <c r="G33" s="102"/>
      <c r="H33" s="99"/>
      <c r="I33" s="99"/>
      <c r="J33" s="99"/>
      <c r="K33" s="99"/>
      <c r="L33" s="121" t="s">
        <v>172</v>
      </c>
      <c r="M33" s="99"/>
      <c r="N33" s="99"/>
      <c r="O33" s="128">
        <v>2</v>
      </c>
      <c r="P33" s="128">
        <v>2</v>
      </c>
      <c r="Q33" s="98"/>
      <c r="R33" s="99"/>
      <c r="S33" s="99"/>
      <c r="T33" s="99"/>
      <c r="U33" s="99"/>
    </row>
    <row r="34" spans="1:21">
      <c r="A34" s="483"/>
      <c r="B34" s="98" t="s">
        <v>50</v>
      </c>
      <c r="C34" s="98"/>
      <c r="D34" s="98"/>
      <c r="E34" s="99">
        <v>2</v>
      </c>
      <c r="F34" s="99">
        <v>2</v>
      </c>
      <c r="G34" s="102"/>
      <c r="H34" s="67"/>
      <c r="I34" s="67"/>
      <c r="J34" s="67"/>
      <c r="K34" s="67"/>
      <c r="L34" s="98" t="s">
        <v>51</v>
      </c>
      <c r="M34" s="99"/>
      <c r="N34" s="99"/>
      <c r="O34" s="99">
        <v>2</v>
      </c>
      <c r="P34" s="99">
        <v>2</v>
      </c>
      <c r="Q34" s="8"/>
      <c r="R34" s="99"/>
      <c r="S34" s="99"/>
      <c r="T34" s="99"/>
      <c r="U34" s="99"/>
    </row>
    <row r="35" spans="1:21" ht="17.399999999999999" customHeight="1">
      <c r="A35" s="483"/>
      <c r="B35" s="98"/>
      <c r="C35" s="98"/>
      <c r="D35" s="98"/>
      <c r="E35" s="99"/>
      <c r="F35" s="99"/>
      <c r="G35" s="102"/>
      <c r="H35" s="99"/>
      <c r="I35" s="99"/>
      <c r="J35" s="99"/>
      <c r="K35" s="99"/>
      <c r="L35" s="212" t="s">
        <v>511</v>
      </c>
      <c r="M35" s="99"/>
      <c r="N35" s="99"/>
      <c r="O35" s="129">
        <v>2</v>
      </c>
      <c r="P35" s="129">
        <v>2</v>
      </c>
      <c r="Q35" s="8"/>
      <c r="R35" s="99"/>
      <c r="S35" s="99"/>
      <c r="T35" s="99"/>
      <c r="U35" s="99"/>
    </row>
    <row r="36" spans="1:21">
      <c r="A36" s="483"/>
      <c r="B36" s="98"/>
      <c r="C36" s="99"/>
      <c r="D36" s="99"/>
      <c r="E36" s="99"/>
      <c r="F36" s="99"/>
      <c r="G36" s="98"/>
      <c r="H36" s="99"/>
      <c r="I36" s="99"/>
      <c r="J36" s="99"/>
      <c r="K36" s="99"/>
      <c r="L36" s="102" t="s">
        <v>173</v>
      </c>
      <c r="M36" s="99"/>
      <c r="N36" s="99"/>
      <c r="O36" s="99">
        <v>2</v>
      </c>
      <c r="P36" s="99">
        <v>2</v>
      </c>
      <c r="Q36" s="101"/>
      <c r="R36" s="99"/>
      <c r="S36" s="99"/>
      <c r="T36" s="99"/>
      <c r="U36" s="99"/>
    </row>
    <row r="37" spans="1:21" ht="16.2">
      <c r="A37" s="483"/>
      <c r="B37" s="104" t="s">
        <v>34</v>
      </c>
      <c r="C37" s="104">
        <v>8</v>
      </c>
      <c r="D37" s="104">
        <v>8</v>
      </c>
      <c r="E37" s="104">
        <v>6</v>
      </c>
      <c r="F37" s="104">
        <v>6</v>
      </c>
      <c r="G37" s="104" t="s">
        <v>34</v>
      </c>
      <c r="H37" s="104">
        <v>6</v>
      </c>
      <c r="I37" s="104">
        <v>6</v>
      </c>
      <c r="J37" s="104">
        <v>6</v>
      </c>
      <c r="K37" s="104">
        <v>6</v>
      </c>
      <c r="L37" s="104" t="s">
        <v>34</v>
      </c>
      <c r="M37" s="104">
        <v>9</v>
      </c>
      <c r="N37" s="104">
        <v>10</v>
      </c>
      <c r="O37" s="104">
        <v>9</v>
      </c>
      <c r="P37" s="104">
        <v>10</v>
      </c>
      <c r="Q37" s="104" t="s">
        <v>34</v>
      </c>
      <c r="R37" s="104">
        <v>10</v>
      </c>
      <c r="S37" s="104">
        <v>0</v>
      </c>
      <c r="T37" s="104">
        <v>10</v>
      </c>
      <c r="U37" s="104">
        <v>0</v>
      </c>
    </row>
    <row r="38" spans="1:21" ht="16.2">
      <c r="A38" s="483"/>
      <c r="B38" s="104" t="s">
        <v>53</v>
      </c>
      <c r="C38" s="509" t="s">
        <v>630</v>
      </c>
      <c r="D38" s="509"/>
      <c r="E38" s="509"/>
      <c r="F38" s="509"/>
      <c r="G38" s="509"/>
      <c r="H38" s="509"/>
      <c r="I38" s="509"/>
      <c r="J38" s="509"/>
      <c r="K38" s="509"/>
      <c r="L38" s="509"/>
      <c r="M38" s="509"/>
      <c r="N38" s="509"/>
      <c r="O38" s="509"/>
      <c r="P38" s="509"/>
      <c r="Q38" s="509"/>
      <c r="R38" s="509"/>
      <c r="S38" s="509"/>
      <c r="T38" s="509"/>
      <c r="U38" s="509"/>
    </row>
    <row r="39" spans="1:21" ht="16.2" customHeight="1">
      <c r="A39" s="505" t="s">
        <v>54</v>
      </c>
      <c r="B39" s="98" t="s">
        <v>145</v>
      </c>
      <c r="C39" s="91">
        <v>2</v>
      </c>
      <c r="D39" s="91">
        <v>2</v>
      </c>
      <c r="E39" s="91"/>
      <c r="F39" s="91"/>
      <c r="G39" s="114" t="s">
        <v>55</v>
      </c>
      <c r="H39" s="91">
        <v>2</v>
      </c>
      <c r="I39" s="91">
        <v>2</v>
      </c>
      <c r="J39" s="91"/>
      <c r="K39" s="91"/>
      <c r="L39" s="121" t="s">
        <v>146</v>
      </c>
      <c r="M39" s="125">
        <v>2</v>
      </c>
      <c r="N39" s="125">
        <v>2</v>
      </c>
      <c r="O39" s="91"/>
      <c r="P39" s="91"/>
      <c r="Q39" s="98"/>
      <c r="R39" s="105"/>
      <c r="S39" s="105"/>
      <c r="T39" s="105"/>
      <c r="U39" s="105"/>
    </row>
    <row r="40" spans="1:21" ht="16.2" customHeight="1">
      <c r="A40" s="505"/>
      <c r="B40" s="107" t="s">
        <v>492</v>
      </c>
      <c r="C40" s="106">
        <v>2</v>
      </c>
      <c r="D40" s="106">
        <v>2</v>
      </c>
      <c r="E40" s="106"/>
      <c r="F40" s="106"/>
      <c r="G40" s="115" t="s">
        <v>148</v>
      </c>
      <c r="H40" s="91">
        <v>2</v>
      </c>
      <c r="I40" s="91">
        <v>2</v>
      </c>
      <c r="J40" s="91"/>
      <c r="K40" s="91"/>
      <c r="L40" s="121" t="s">
        <v>149</v>
      </c>
      <c r="M40" s="125">
        <v>2</v>
      </c>
      <c r="N40" s="125">
        <v>2</v>
      </c>
      <c r="O40" s="91"/>
      <c r="P40" s="91"/>
      <c r="Q40" s="98"/>
      <c r="R40" s="105"/>
      <c r="S40" s="105"/>
      <c r="T40" s="105"/>
      <c r="U40" s="105"/>
    </row>
    <row r="41" spans="1:21" ht="16.2" customHeight="1">
      <c r="A41" s="505"/>
      <c r="B41" s="107" t="s">
        <v>128</v>
      </c>
      <c r="C41" s="106">
        <v>2</v>
      </c>
      <c r="D41" s="106">
        <v>2</v>
      </c>
      <c r="E41" s="106"/>
      <c r="F41" s="106"/>
      <c r="G41" s="126" t="s">
        <v>150</v>
      </c>
      <c r="H41" s="125">
        <v>2</v>
      </c>
      <c r="I41" s="125">
        <v>2</v>
      </c>
      <c r="J41" s="91"/>
      <c r="K41" s="91"/>
      <c r="L41" s="121" t="s">
        <v>151</v>
      </c>
      <c r="M41" s="125">
        <v>2</v>
      </c>
      <c r="N41" s="125">
        <v>2</v>
      </c>
      <c r="O41" s="91"/>
      <c r="P41" s="91"/>
      <c r="Q41" s="98"/>
      <c r="R41" s="105"/>
      <c r="S41" s="105"/>
      <c r="T41" s="105"/>
      <c r="U41" s="105"/>
    </row>
    <row r="42" spans="1:21" ht="16.2" customHeight="1">
      <c r="A42" s="505"/>
      <c r="B42" s="103" t="s">
        <v>129</v>
      </c>
      <c r="C42" s="106">
        <v>2</v>
      </c>
      <c r="D42" s="106">
        <v>2</v>
      </c>
      <c r="E42" s="106"/>
      <c r="F42" s="106"/>
      <c r="G42" s="121" t="s">
        <v>152</v>
      </c>
      <c r="H42" s="125">
        <v>2</v>
      </c>
      <c r="I42" s="125">
        <v>2</v>
      </c>
      <c r="J42" s="91"/>
      <c r="K42" s="91"/>
      <c r="L42" s="121" t="s">
        <v>153</v>
      </c>
      <c r="M42" s="125">
        <v>2</v>
      </c>
      <c r="N42" s="125">
        <v>2</v>
      </c>
      <c r="O42" s="91"/>
      <c r="P42" s="91"/>
      <c r="Q42" s="98"/>
      <c r="R42" s="105"/>
      <c r="S42" s="105"/>
      <c r="T42" s="105"/>
      <c r="U42" s="105"/>
    </row>
    <row r="43" spans="1:21" ht="16.2" customHeight="1">
      <c r="A43" s="505"/>
      <c r="B43" s="103" t="s">
        <v>56</v>
      </c>
      <c r="C43" s="106"/>
      <c r="D43" s="106"/>
      <c r="E43" s="106">
        <v>2</v>
      </c>
      <c r="F43" s="106">
        <v>2</v>
      </c>
      <c r="G43" s="121" t="s">
        <v>154</v>
      </c>
      <c r="H43" s="125">
        <v>2</v>
      </c>
      <c r="I43" s="125">
        <v>2</v>
      </c>
      <c r="J43" s="106"/>
      <c r="K43" s="106"/>
      <c r="L43" s="121" t="s">
        <v>155</v>
      </c>
      <c r="M43" s="125">
        <v>2</v>
      </c>
      <c r="N43" s="125">
        <v>2</v>
      </c>
      <c r="O43" s="91"/>
      <c r="P43" s="91"/>
      <c r="Q43" s="98"/>
      <c r="R43" s="105"/>
      <c r="S43" s="105"/>
      <c r="T43" s="105"/>
      <c r="U43" s="105"/>
    </row>
    <row r="44" spans="1:21" ht="16.2" customHeight="1">
      <c r="A44" s="505"/>
      <c r="B44" s="107" t="s">
        <v>57</v>
      </c>
      <c r="C44" s="106"/>
      <c r="D44" s="106"/>
      <c r="E44" s="106">
        <v>2</v>
      </c>
      <c r="F44" s="106">
        <v>2</v>
      </c>
      <c r="G44" s="127" t="s">
        <v>156</v>
      </c>
      <c r="H44" s="125">
        <v>2</v>
      </c>
      <c r="I44" s="125">
        <v>2</v>
      </c>
      <c r="J44" s="91"/>
      <c r="K44" s="91"/>
      <c r="L44" s="103" t="s">
        <v>157</v>
      </c>
      <c r="M44" s="91">
        <v>2</v>
      </c>
      <c r="N44" s="91">
        <v>2</v>
      </c>
      <c r="O44" s="91">
        <v>2</v>
      </c>
      <c r="P44" s="91">
        <v>2</v>
      </c>
      <c r="Q44" s="98"/>
      <c r="R44" s="105"/>
      <c r="S44" s="105"/>
      <c r="T44" s="105"/>
      <c r="U44" s="105"/>
    </row>
    <row r="45" spans="1:21" ht="16.2" customHeight="1">
      <c r="A45" s="505"/>
      <c r="B45" s="124" t="s">
        <v>158</v>
      </c>
      <c r="C45" s="106"/>
      <c r="D45" s="106"/>
      <c r="E45" s="106">
        <v>2</v>
      </c>
      <c r="F45" s="106">
        <v>2</v>
      </c>
      <c r="G45" s="124" t="s">
        <v>159</v>
      </c>
      <c r="H45" s="91"/>
      <c r="I45" s="91"/>
      <c r="J45" s="125">
        <v>2</v>
      </c>
      <c r="K45" s="125">
        <v>2</v>
      </c>
      <c r="L45" s="103" t="s">
        <v>160</v>
      </c>
      <c r="M45" s="91"/>
      <c r="N45" s="106"/>
      <c r="O45" s="106">
        <v>2</v>
      </c>
      <c r="P45" s="106">
        <v>2</v>
      </c>
      <c r="Q45" s="98"/>
      <c r="R45" s="105"/>
      <c r="S45" s="105"/>
      <c r="T45" s="105"/>
      <c r="U45" s="105"/>
    </row>
    <row r="46" spans="1:21" ht="16.2" customHeight="1">
      <c r="A46" s="505"/>
      <c r="B46" s="124" t="s">
        <v>161</v>
      </c>
      <c r="C46" s="91"/>
      <c r="D46" s="91"/>
      <c r="E46" s="125">
        <v>2</v>
      </c>
      <c r="F46" s="125">
        <v>2</v>
      </c>
      <c r="G46" s="103" t="s">
        <v>504</v>
      </c>
      <c r="H46" s="91"/>
      <c r="I46" s="91"/>
      <c r="J46" s="91">
        <v>2</v>
      </c>
      <c r="K46" s="91">
        <v>2</v>
      </c>
      <c r="L46" s="103" t="s">
        <v>163</v>
      </c>
      <c r="M46" s="91"/>
      <c r="N46" s="106"/>
      <c r="O46" s="106">
        <v>2</v>
      </c>
      <c r="P46" s="106">
        <v>2</v>
      </c>
      <c r="Q46" s="98" t="s">
        <v>0</v>
      </c>
      <c r="R46" s="105"/>
      <c r="S46" s="105"/>
      <c r="T46" s="105"/>
      <c r="U46" s="105"/>
    </row>
    <row r="47" spans="1:21" ht="16.2" customHeight="1">
      <c r="A47" s="505"/>
      <c r="B47" s="89"/>
      <c r="C47" s="91"/>
      <c r="D47" s="91"/>
      <c r="E47" s="91"/>
      <c r="F47" s="91"/>
      <c r="G47" s="121" t="s">
        <v>164</v>
      </c>
      <c r="H47" s="91"/>
      <c r="I47" s="91"/>
      <c r="J47" s="125">
        <v>2</v>
      </c>
      <c r="K47" s="125">
        <v>2</v>
      </c>
      <c r="L47" s="121" t="s">
        <v>165</v>
      </c>
      <c r="M47" s="91"/>
      <c r="N47" s="106"/>
      <c r="O47" s="125">
        <v>2</v>
      </c>
      <c r="P47" s="125">
        <v>2</v>
      </c>
      <c r="Q47" s="92"/>
      <c r="R47" s="105"/>
      <c r="S47" s="105"/>
      <c r="T47" s="105"/>
      <c r="U47" s="105"/>
    </row>
    <row r="48" spans="1:21" ht="16.2" customHeight="1">
      <c r="A48" s="505"/>
      <c r="B48" s="89"/>
      <c r="C48" s="91"/>
      <c r="D48" s="91"/>
      <c r="E48" s="91"/>
      <c r="F48" s="91"/>
      <c r="G48" s="103" t="s">
        <v>166</v>
      </c>
      <c r="H48" s="91"/>
      <c r="I48" s="91"/>
      <c r="J48" s="91">
        <v>2</v>
      </c>
      <c r="K48" s="91">
        <v>2</v>
      </c>
      <c r="L48" s="121" t="s">
        <v>167</v>
      </c>
      <c r="M48" s="91"/>
      <c r="N48" s="106"/>
      <c r="O48" s="125">
        <v>2</v>
      </c>
      <c r="P48" s="125">
        <v>2</v>
      </c>
      <c r="Q48" s="92"/>
      <c r="R48" s="105"/>
      <c r="S48" s="105"/>
      <c r="T48" s="105"/>
      <c r="U48" s="105"/>
    </row>
    <row r="49" spans="1:21" ht="16.2" customHeight="1">
      <c r="A49" s="505"/>
      <c r="B49" s="107"/>
      <c r="C49" s="91"/>
      <c r="D49" s="91"/>
      <c r="E49" s="91"/>
      <c r="F49" s="91"/>
      <c r="G49" s="103" t="s">
        <v>168</v>
      </c>
      <c r="H49" s="91"/>
      <c r="I49" s="91"/>
      <c r="J49" s="91">
        <v>2</v>
      </c>
      <c r="K49" s="91">
        <v>2</v>
      </c>
      <c r="L49" s="121" t="s">
        <v>169</v>
      </c>
      <c r="M49" s="91"/>
      <c r="N49" s="106"/>
      <c r="O49" s="125">
        <v>2</v>
      </c>
      <c r="P49" s="125">
        <v>2</v>
      </c>
      <c r="Q49" s="108"/>
      <c r="R49" s="105"/>
      <c r="S49" s="105"/>
      <c r="T49" s="105"/>
      <c r="U49" s="105"/>
    </row>
    <row r="50" spans="1:21" ht="16.2" customHeight="1">
      <c r="A50" s="505"/>
      <c r="B50" s="103"/>
      <c r="C50" s="106"/>
      <c r="D50" s="106"/>
      <c r="E50" s="91"/>
      <c r="F50" s="91"/>
      <c r="G50" s="121" t="s">
        <v>170</v>
      </c>
      <c r="H50" s="91"/>
      <c r="I50" s="91"/>
      <c r="J50" s="125">
        <v>2</v>
      </c>
      <c r="K50" s="125">
        <v>2</v>
      </c>
      <c r="L50" s="103"/>
      <c r="M50" s="91"/>
      <c r="N50" s="91"/>
      <c r="O50" s="91"/>
      <c r="P50" s="91"/>
      <c r="Q50" s="109"/>
      <c r="R50" s="105"/>
      <c r="S50" s="105"/>
      <c r="T50" s="105"/>
      <c r="U50" s="105"/>
    </row>
    <row r="51" spans="1:21" ht="16.2" customHeight="1">
      <c r="A51" s="505"/>
      <c r="B51" s="104" t="s">
        <v>34</v>
      </c>
      <c r="C51" s="229">
        <v>8</v>
      </c>
      <c r="D51" s="229">
        <v>8</v>
      </c>
      <c r="E51" s="229">
        <v>8</v>
      </c>
      <c r="F51" s="229">
        <v>8</v>
      </c>
      <c r="G51" s="104" t="s">
        <v>34</v>
      </c>
      <c r="H51" s="229">
        <v>12</v>
      </c>
      <c r="I51" s="229">
        <v>12</v>
      </c>
      <c r="J51" s="229">
        <v>12</v>
      </c>
      <c r="K51" s="229">
        <v>12</v>
      </c>
      <c r="L51" s="104" t="s">
        <v>34</v>
      </c>
      <c r="M51" s="229">
        <v>12</v>
      </c>
      <c r="N51" s="229">
        <v>12</v>
      </c>
      <c r="O51" s="229">
        <v>12</v>
      </c>
      <c r="P51" s="229">
        <v>12</v>
      </c>
      <c r="Q51" s="104" t="s">
        <v>34</v>
      </c>
      <c r="R51" s="229">
        <v>0</v>
      </c>
      <c r="S51" s="229">
        <v>0</v>
      </c>
      <c r="T51" s="229">
        <v>0</v>
      </c>
      <c r="U51" s="229">
        <v>0</v>
      </c>
    </row>
    <row r="52" spans="1:21" ht="16.2">
      <c r="A52" s="505"/>
      <c r="B52" s="104" t="s">
        <v>53</v>
      </c>
      <c r="C52" s="510" t="s">
        <v>631</v>
      </c>
      <c r="D52" s="510"/>
      <c r="E52" s="510"/>
      <c r="F52" s="510"/>
      <c r="G52" s="510"/>
      <c r="H52" s="510"/>
      <c r="I52" s="510"/>
      <c r="J52" s="510"/>
      <c r="K52" s="510"/>
      <c r="L52" s="510"/>
      <c r="M52" s="510"/>
      <c r="N52" s="510"/>
      <c r="O52" s="510"/>
      <c r="P52" s="510"/>
      <c r="Q52" s="510"/>
      <c r="R52" s="510"/>
      <c r="S52" s="510"/>
      <c r="T52" s="510"/>
      <c r="U52" s="510"/>
    </row>
    <row r="53" spans="1:21" ht="21" customHeight="1">
      <c r="A53" s="477" t="s">
        <v>174</v>
      </c>
      <c r="B53" s="477"/>
      <c r="C53" s="230">
        <v>24</v>
      </c>
      <c r="D53" s="230">
        <v>25</v>
      </c>
      <c r="E53" s="230">
        <v>20</v>
      </c>
      <c r="F53" s="230">
        <v>21</v>
      </c>
      <c r="G53" s="230"/>
      <c r="H53" s="230">
        <v>27</v>
      </c>
      <c r="I53" s="230">
        <v>27</v>
      </c>
      <c r="J53" s="230">
        <v>25</v>
      </c>
      <c r="K53" s="230">
        <v>25</v>
      </c>
      <c r="L53" s="230"/>
      <c r="M53" s="230">
        <v>21</v>
      </c>
      <c r="N53" s="230">
        <v>22</v>
      </c>
      <c r="O53" s="230">
        <v>21</v>
      </c>
      <c r="P53" s="230">
        <v>22</v>
      </c>
      <c r="Q53" s="230"/>
      <c r="R53" s="230">
        <v>10</v>
      </c>
      <c r="S53" s="230">
        <v>0</v>
      </c>
      <c r="T53" s="230">
        <v>10</v>
      </c>
      <c r="U53" s="230">
        <v>0</v>
      </c>
    </row>
    <row r="54" spans="1:21">
      <c r="A54" s="478" t="s">
        <v>59</v>
      </c>
      <c r="B54" s="478"/>
      <c r="C54" s="478"/>
      <c r="D54" s="478"/>
      <c r="E54" s="478"/>
      <c r="F54" s="478"/>
      <c r="G54" s="478"/>
      <c r="H54" s="478"/>
      <c r="I54" s="478"/>
      <c r="J54" s="478"/>
      <c r="K54" s="478"/>
      <c r="L54" s="478"/>
      <c r="M54" s="478"/>
      <c r="N54" s="478"/>
      <c r="O54" s="478"/>
      <c r="P54" s="478"/>
      <c r="Q54" s="478"/>
      <c r="R54" s="478"/>
      <c r="S54" s="478"/>
      <c r="T54" s="478"/>
      <c r="U54" s="110"/>
    </row>
    <row r="55" spans="1:21">
      <c r="A55" s="478" t="s">
        <v>60</v>
      </c>
      <c r="B55" s="478"/>
      <c r="C55" s="478"/>
      <c r="D55" s="478"/>
      <c r="E55" s="478"/>
      <c r="F55" s="478"/>
      <c r="G55" s="478"/>
      <c r="H55" s="478"/>
      <c r="I55" s="478"/>
      <c r="J55" s="478"/>
      <c r="K55" s="478"/>
      <c r="L55" s="478"/>
      <c r="M55" s="478"/>
      <c r="N55" s="478"/>
      <c r="O55" s="478"/>
      <c r="P55" s="478"/>
      <c r="Q55" s="478"/>
      <c r="R55" s="478"/>
      <c r="S55" s="478"/>
      <c r="T55" s="478"/>
      <c r="U55" s="478"/>
    </row>
    <row r="56" spans="1:21">
      <c r="A56" s="478" t="s">
        <v>61</v>
      </c>
      <c r="B56" s="478"/>
      <c r="C56" s="478"/>
      <c r="D56" s="478"/>
      <c r="E56" s="478"/>
      <c r="F56" s="478"/>
      <c r="G56" s="478"/>
      <c r="H56" s="478"/>
      <c r="I56" s="478"/>
      <c r="J56" s="478"/>
      <c r="K56" s="478"/>
      <c r="L56" s="478"/>
      <c r="M56" s="478"/>
      <c r="N56" s="478"/>
      <c r="O56" s="478"/>
      <c r="P56" s="478"/>
      <c r="Q56" s="478"/>
      <c r="R56" s="478"/>
      <c r="S56" s="478"/>
      <c r="T56" s="478"/>
      <c r="U56" s="478"/>
    </row>
    <row r="57" spans="1:21">
      <c r="A57" s="479" t="s">
        <v>192</v>
      </c>
      <c r="B57" s="479"/>
      <c r="C57" s="479"/>
      <c r="D57" s="479"/>
      <c r="E57" s="479"/>
      <c r="F57" s="479"/>
      <c r="G57" s="479"/>
      <c r="H57" s="111"/>
      <c r="I57" s="138"/>
      <c r="J57" s="110"/>
      <c r="K57" s="110"/>
      <c r="L57" s="478" t="s">
        <v>62</v>
      </c>
      <c r="M57" s="478"/>
      <c r="N57" s="478"/>
      <c r="O57" s="478"/>
      <c r="P57" s="478"/>
      <c r="Q57" s="478"/>
      <c r="R57" s="478"/>
      <c r="S57" s="478"/>
      <c r="T57" s="478"/>
      <c r="U57" s="478"/>
    </row>
    <row r="58" spans="1:21">
      <c r="A58" s="478" t="s">
        <v>193</v>
      </c>
      <c r="B58" s="478"/>
      <c r="C58" s="478"/>
      <c r="D58" s="478"/>
      <c r="E58" s="478"/>
      <c r="F58" s="478"/>
      <c r="G58" s="478"/>
      <c r="H58" s="478"/>
      <c r="I58" s="478"/>
      <c r="J58" s="478"/>
      <c r="K58" s="478"/>
      <c r="L58" s="478"/>
      <c r="M58" s="478"/>
      <c r="N58" s="478"/>
      <c r="O58" s="478"/>
      <c r="P58" s="478"/>
      <c r="Q58" s="478"/>
      <c r="R58" s="478"/>
      <c r="S58" s="478"/>
      <c r="T58" s="478"/>
      <c r="U58" s="478"/>
    </row>
    <row r="59" spans="1:21">
      <c r="A59" s="478"/>
      <c r="B59" s="478"/>
      <c r="C59" s="478"/>
      <c r="D59" s="478"/>
      <c r="E59" s="478"/>
      <c r="F59" s="478"/>
      <c r="G59" s="478"/>
      <c r="H59" s="478"/>
      <c r="I59" s="478"/>
      <c r="J59" s="478"/>
      <c r="K59" s="478"/>
      <c r="L59" s="478"/>
      <c r="M59" s="478"/>
      <c r="N59" s="478"/>
      <c r="O59" s="478"/>
      <c r="P59" s="478"/>
      <c r="Q59" s="478"/>
      <c r="R59" s="478"/>
      <c r="S59" s="478"/>
      <c r="T59" s="478"/>
      <c r="U59" s="478"/>
    </row>
    <row r="60" spans="1:21">
      <c r="A60" s="478"/>
      <c r="B60" s="478"/>
      <c r="C60" s="478"/>
      <c r="D60" s="478"/>
      <c r="E60" s="478"/>
      <c r="F60" s="478"/>
      <c r="G60" s="478"/>
      <c r="H60" s="478"/>
      <c r="I60" s="478"/>
      <c r="J60" s="478"/>
      <c r="K60" s="478"/>
      <c r="L60" s="139"/>
      <c r="M60" s="139"/>
      <c r="N60" s="139"/>
      <c r="O60" s="139"/>
      <c r="P60" s="139"/>
      <c r="Q60" s="139"/>
      <c r="R60" s="139"/>
      <c r="S60" s="139"/>
      <c r="T60" s="139"/>
      <c r="U60" s="139"/>
    </row>
    <row r="61" spans="1:21" ht="16.2">
      <c r="A61" s="508" t="s">
        <v>63</v>
      </c>
      <c r="B61" s="508"/>
      <c r="C61" s="508"/>
      <c r="D61" s="508"/>
      <c r="E61" s="508"/>
      <c r="F61" s="508"/>
      <c r="G61" s="508"/>
      <c r="H61" s="508"/>
      <c r="I61" s="508"/>
      <c r="J61" s="508"/>
      <c r="K61" s="508"/>
      <c r="L61" s="508"/>
      <c r="M61" s="508"/>
      <c r="N61" s="508"/>
      <c r="O61" s="508"/>
      <c r="P61" s="508"/>
      <c r="Q61" s="508"/>
      <c r="R61" s="508"/>
      <c r="S61" s="508"/>
      <c r="T61" s="508"/>
      <c r="U61" s="508"/>
    </row>
  </sheetData>
  <mergeCells count="45">
    <mergeCell ref="A1:U1"/>
    <mergeCell ref="A2:U2"/>
    <mergeCell ref="A3:U3"/>
    <mergeCell ref="A4:U4"/>
    <mergeCell ref="A5:A7"/>
    <mergeCell ref="B5:B7"/>
    <mergeCell ref="C5:F5"/>
    <mergeCell ref="G5:G7"/>
    <mergeCell ref="H5:K5"/>
    <mergeCell ref="L5:L7"/>
    <mergeCell ref="M5:P5"/>
    <mergeCell ref="Q5:Q7"/>
    <mergeCell ref="R5:U5"/>
    <mergeCell ref="C6:D6"/>
    <mergeCell ref="E6:F6"/>
    <mergeCell ref="H6:I6"/>
    <mergeCell ref="J6:K6"/>
    <mergeCell ref="M6:N6"/>
    <mergeCell ref="O6:P6"/>
    <mergeCell ref="R6:S6"/>
    <mergeCell ref="T6:U6"/>
    <mergeCell ref="A8:A13"/>
    <mergeCell ref="C12:U12"/>
    <mergeCell ref="B13:U13"/>
    <mergeCell ref="A14:A18"/>
    <mergeCell ref="C18:U18"/>
    <mergeCell ref="A19:A20"/>
    <mergeCell ref="B19:U19"/>
    <mergeCell ref="C20:U20"/>
    <mergeCell ref="A21:A24"/>
    <mergeCell ref="C24:U24"/>
    <mergeCell ref="A25:A27"/>
    <mergeCell ref="C27:U27"/>
    <mergeCell ref="A61:U61"/>
    <mergeCell ref="A28:A38"/>
    <mergeCell ref="C38:U38"/>
    <mergeCell ref="A39:A52"/>
    <mergeCell ref="C52:U52"/>
    <mergeCell ref="A53:B53"/>
    <mergeCell ref="A54:T54"/>
    <mergeCell ref="A55:U55"/>
    <mergeCell ref="A56:U56"/>
    <mergeCell ref="A57:G57"/>
    <mergeCell ref="L57:U59"/>
    <mergeCell ref="A58:K60"/>
  </mergeCells>
  <phoneticPr fontId="63" type="noConversion"/>
  <printOptions horizontalCentered="1"/>
  <pageMargins left="0.19685039370078741" right="0.11811023622047245" top="0.35433070866141736" bottom="0.15748031496062992" header="0.31496062992125984" footer="0.31496062992125984"/>
  <pageSetup paperSize="9" scale="7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workbookViewId="0">
      <selection activeCell="N32" sqref="N32"/>
    </sheetView>
  </sheetViews>
  <sheetFormatPr defaultColWidth="8.88671875" defaultRowHeight="15"/>
  <cols>
    <col min="1" max="1" width="3.77734375" style="188" customWidth="1"/>
    <col min="2" max="2" width="13.33203125" style="188" customWidth="1"/>
    <col min="3" max="6" width="3.77734375" style="188" customWidth="1"/>
    <col min="7" max="7" width="13.33203125" style="188" customWidth="1"/>
    <col min="8" max="11" width="3.77734375" style="188" customWidth="1"/>
    <col min="12" max="12" width="13.33203125" style="188" customWidth="1"/>
    <col min="13" max="16" width="3.77734375" style="188" customWidth="1"/>
    <col min="17" max="17" width="13.33203125" style="188" customWidth="1"/>
    <col min="18" max="21" width="3.77734375" style="188" customWidth="1"/>
    <col min="22" max="16384" width="8.88671875" style="188"/>
  </cols>
  <sheetData>
    <row r="1" spans="1:21" ht="24.6">
      <c r="A1" s="532" t="s">
        <v>478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</row>
    <row r="2" spans="1:21" ht="42" customHeight="1">
      <c r="A2" s="533" t="s">
        <v>479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</row>
    <row r="3" spans="1:21">
      <c r="A3" s="535" t="s">
        <v>80</v>
      </c>
      <c r="B3" s="536" t="s">
        <v>81</v>
      </c>
      <c r="C3" s="520" t="s">
        <v>3</v>
      </c>
      <c r="D3" s="520"/>
      <c r="E3" s="520"/>
      <c r="F3" s="520"/>
      <c r="G3" s="536" t="s">
        <v>81</v>
      </c>
      <c r="H3" s="520" t="s">
        <v>4</v>
      </c>
      <c r="I3" s="520"/>
      <c r="J3" s="520"/>
      <c r="K3" s="520"/>
      <c r="L3" s="536" t="s">
        <v>81</v>
      </c>
      <c r="M3" s="520" t="s">
        <v>5</v>
      </c>
      <c r="N3" s="520"/>
      <c r="O3" s="520"/>
      <c r="P3" s="520"/>
      <c r="Q3" s="536" t="s">
        <v>81</v>
      </c>
      <c r="R3" s="520" t="s">
        <v>6</v>
      </c>
      <c r="S3" s="520"/>
      <c r="T3" s="520"/>
      <c r="U3" s="520"/>
    </row>
    <row r="4" spans="1:21">
      <c r="A4" s="535"/>
      <c r="B4" s="536"/>
      <c r="C4" s="520" t="s">
        <v>7</v>
      </c>
      <c r="D4" s="520"/>
      <c r="E4" s="520" t="s">
        <v>8</v>
      </c>
      <c r="F4" s="520"/>
      <c r="G4" s="536"/>
      <c r="H4" s="520" t="s">
        <v>7</v>
      </c>
      <c r="I4" s="520"/>
      <c r="J4" s="520" t="s">
        <v>8</v>
      </c>
      <c r="K4" s="520"/>
      <c r="L4" s="536"/>
      <c r="M4" s="520" t="s">
        <v>7</v>
      </c>
      <c r="N4" s="520"/>
      <c r="O4" s="520" t="s">
        <v>8</v>
      </c>
      <c r="P4" s="520"/>
      <c r="Q4" s="536"/>
      <c r="R4" s="520" t="s">
        <v>7</v>
      </c>
      <c r="S4" s="520"/>
      <c r="T4" s="520" t="s">
        <v>8</v>
      </c>
      <c r="U4" s="520"/>
    </row>
    <row r="5" spans="1:21">
      <c r="A5" s="535"/>
      <c r="B5" s="536"/>
      <c r="C5" s="11" t="s">
        <v>9</v>
      </c>
      <c r="D5" s="11" t="s">
        <v>10</v>
      </c>
      <c r="E5" s="11" t="s">
        <v>9</v>
      </c>
      <c r="F5" s="11" t="s">
        <v>10</v>
      </c>
      <c r="G5" s="536"/>
      <c r="H5" s="11" t="s">
        <v>9</v>
      </c>
      <c r="I5" s="11" t="s">
        <v>10</v>
      </c>
      <c r="J5" s="11" t="s">
        <v>9</v>
      </c>
      <c r="K5" s="11" t="s">
        <v>10</v>
      </c>
      <c r="L5" s="536"/>
      <c r="M5" s="11" t="s">
        <v>9</v>
      </c>
      <c r="N5" s="11" t="s">
        <v>10</v>
      </c>
      <c r="O5" s="11" t="s">
        <v>9</v>
      </c>
      <c r="P5" s="11" t="s">
        <v>10</v>
      </c>
      <c r="Q5" s="536"/>
      <c r="R5" s="11" t="s">
        <v>9</v>
      </c>
      <c r="S5" s="11" t="s">
        <v>10</v>
      </c>
      <c r="T5" s="11" t="s">
        <v>9</v>
      </c>
      <c r="U5" s="11" t="s">
        <v>10</v>
      </c>
    </row>
    <row r="6" spans="1:21">
      <c r="A6" s="522" t="s">
        <v>194</v>
      </c>
      <c r="B6" s="144" t="s">
        <v>207</v>
      </c>
      <c r="C6" s="145"/>
      <c r="D6" s="145"/>
      <c r="E6" s="145">
        <v>2</v>
      </c>
      <c r="F6" s="145">
        <v>2</v>
      </c>
      <c r="G6" s="144" t="s">
        <v>195</v>
      </c>
      <c r="H6" s="145">
        <v>2</v>
      </c>
      <c r="I6" s="145">
        <v>2</v>
      </c>
      <c r="J6" s="145"/>
      <c r="K6" s="145"/>
      <c r="L6" s="144"/>
      <c r="M6" s="145"/>
      <c r="N6" s="145"/>
      <c r="O6" s="145"/>
      <c r="P6" s="145"/>
      <c r="Q6" s="144"/>
      <c r="R6" s="145"/>
      <c r="S6" s="145"/>
      <c r="T6" s="145"/>
      <c r="U6" s="145"/>
    </row>
    <row r="7" spans="1:21">
      <c r="A7" s="522"/>
      <c r="B7" s="144" t="s">
        <v>196</v>
      </c>
      <c r="C7" s="145">
        <v>2</v>
      </c>
      <c r="D7" s="145">
        <v>2</v>
      </c>
      <c r="E7" s="145">
        <v>2</v>
      </c>
      <c r="F7" s="145">
        <v>2</v>
      </c>
      <c r="G7" s="146" t="s">
        <v>197</v>
      </c>
      <c r="H7" s="145"/>
      <c r="I7" s="145"/>
      <c r="J7" s="145">
        <v>2</v>
      </c>
      <c r="K7" s="145">
        <v>2</v>
      </c>
      <c r="L7" s="147"/>
      <c r="M7" s="145"/>
      <c r="N7" s="145"/>
      <c r="O7" s="145"/>
      <c r="P7" s="145"/>
      <c r="Q7" s="147"/>
      <c r="R7" s="145"/>
      <c r="S7" s="145"/>
      <c r="T7" s="145"/>
      <c r="U7" s="145"/>
    </row>
    <row r="8" spans="1:21">
      <c r="A8" s="522"/>
      <c r="B8" s="144" t="s">
        <v>208</v>
      </c>
      <c r="C8" s="145">
        <v>2</v>
      </c>
      <c r="D8" s="145">
        <v>2</v>
      </c>
      <c r="E8" s="145">
        <v>2</v>
      </c>
      <c r="F8" s="145">
        <v>2</v>
      </c>
      <c r="G8" s="147"/>
      <c r="H8" s="145"/>
      <c r="I8" s="145"/>
      <c r="J8" s="145"/>
      <c r="K8" s="145"/>
      <c r="L8" s="147"/>
      <c r="M8" s="145"/>
      <c r="N8" s="145"/>
      <c r="O8" s="145"/>
      <c r="P8" s="145"/>
      <c r="Q8" s="144"/>
      <c r="R8" s="145"/>
      <c r="S8" s="145"/>
      <c r="T8" s="145"/>
      <c r="U8" s="145"/>
    </row>
    <row r="9" spans="1:21">
      <c r="A9" s="522"/>
      <c r="B9" s="145" t="s">
        <v>198</v>
      </c>
      <c r="C9" s="145">
        <f>SUM(C6:C8)</f>
        <v>4</v>
      </c>
      <c r="D9" s="145">
        <f>SUM(D6:D8)</f>
        <v>4</v>
      </c>
      <c r="E9" s="145">
        <f>SUM(E6:E8)</f>
        <v>6</v>
      </c>
      <c r="F9" s="145">
        <f>SUM(F6:F8)</f>
        <v>6</v>
      </c>
      <c r="G9" s="145" t="s">
        <v>199</v>
      </c>
      <c r="H9" s="145">
        <f>SUM(H6:H8)</f>
        <v>2</v>
      </c>
      <c r="I9" s="145">
        <f>SUM(I6:I8)</f>
        <v>2</v>
      </c>
      <c r="J9" s="145">
        <f>SUM(J6:J8)</f>
        <v>2</v>
      </c>
      <c r="K9" s="145">
        <f>SUM(K6:K8)</f>
        <v>2</v>
      </c>
      <c r="L9" s="145" t="s">
        <v>199</v>
      </c>
      <c r="M9" s="145">
        <f>SUM(M6:M8)</f>
        <v>0</v>
      </c>
      <c r="N9" s="145">
        <f>SUM(N6:N8)</f>
        <v>0</v>
      </c>
      <c r="O9" s="145">
        <f>SUM(O6:O8)</f>
        <v>0</v>
      </c>
      <c r="P9" s="145">
        <f>SUM(P6:P8)</f>
        <v>0</v>
      </c>
      <c r="Q9" s="145" t="s">
        <v>199</v>
      </c>
      <c r="R9" s="145">
        <f>SUM(R6:R8)</f>
        <v>0</v>
      </c>
      <c r="S9" s="145">
        <f>SUM(S6:S8)</f>
        <v>0</v>
      </c>
      <c r="T9" s="145">
        <f>SUM(T6:T8)</f>
        <v>0</v>
      </c>
      <c r="U9" s="145">
        <f>SUM(U6:U8)</f>
        <v>0</v>
      </c>
    </row>
    <row r="10" spans="1:21">
      <c r="A10" s="523"/>
      <c r="B10" s="182" t="s">
        <v>200</v>
      </c>
      <c r="C10" s="524">
        <f>C9+E9+H9+J9+M9+O9+R9+T9</f>
        <v>14</v>
      </c>
      <c r="D10" s="524"/>
      <c r="E10" s="524"/>
      <c r="F10" s="524"/>
      <c r="G10" s="524"/>
      <c r="H10" s="524"/>
      <c r="I10" s="524"/>
      <c r="J10" s="524"/>
      <c r="K10" s="524"/>
      <c r="L10" s="524"/>
      <c r="M10" s="524"/>
      <c r="N10" s="524"/>
      <c r="O10" s="524"/>
      <c r="P10" s="524"/>
      <c r="Q10" s="524"/>
      <c r="R10" s="524"/>
      <c r="S10" s="524"/>
      <c r="T10" s="524"/>
      <c r="U10" s="524"/>
    </row>
    <row r="11" spans="1:21">
      <c r="A11" s="523" t="s">
        <v>201</v>
      </c>
      <c r="B11" s="144" t="s">
        <v>202</v>
      </c>
      <c r="C11" s="145">
        <v>2</v>
      </c>
      <c r="D11" s="145">
        <v>2</v>
      </c>
      <c r="E11" s="145"/>
      <c r="F11" s="145"/>
      <c r="G11" s="144" t="s">
        <v>459</v>
      </c>
      <c r="H11" s="145"/>
      <c r="I11" s="145"/>
      <c r="J11" s="145">
        <v>2</v>
      </c>
      <c r="K11" s="145">
        <v>2</v>
      </c>
      <c r="L11" s="144" t="s">
        <v>203</v>
      </c>
      <c r="M11" s="145"/>
      <c r="N11" s="145"/>
      <c r="O11" s="145">
        <v>2</v>
      </c>
      <c r="P11" s="145">
        <v>2</v>
      </c>
      <c r="Q11" s="147"/>
      <c r="R11" s="145"/>
      <c r="S11" s="145"/>
      <c r="T11" s="145"/>
      <c r="U11" s="145"/>
    </row>
    <row r="12" spans="1:21">
      <c r="A12" s="523"/>
      <c r="B12" s="12"/>
      <c r="C12" s="148"/>
      <c r="D12" s="145"/>
      <c r="E12" s="148"/>
      <c r="F12" s="145"/>
      <c r="G12" s="144" t="s">
        <v>204</v>
      </c>
      <c r="H12" s="145">
        <v>2</v>
      </c>
      <c r="I12" s="145">
        <v>2</v>
      </c>
      <c r="J12" s="145"/>
      <c r="K12" s="145"/>
      <c r="L12" s="144" t="s">
        <v>205</v>
      </c>
      <c r="M12" s="145">
        <v>2</v>
      </c>
      <c r="N12" s="145">
        <v>2</v>
      </c>
      <c r="O12" s="145"/>
      <c r="P12" s="145"/>
      <c r="Q12" s="147"/>
      <c r="R12" s="145"/>
      <c r="S12" s="145"/>
      <c r="T12" s="145"/>
      <c r="U12" s="145"/>
    </row>
    <row r="13" spans="1:21">
      <c r="A13" s="523"/>
      <c r="B13" s="144"/>
      <c r="C13" s="145"/>
      <c r="D13" s="145"/>
      <c r="E13" s="145"/>
      <c r="F13" s="145"/>
      <c r="G13" s="12" t="s">
        <v>460</v>
      </c>
      <c r="H13" s="145"/>
      <c r="I13" s="145"/>
      <c r="J13" s="145">
        <v>2</v>
      </c>
      <c r="K13" s="145">
        <v>2</v>
      </c>
      <c r="L13" s="144"/>
      <c r="M13" s="145"/>
      <c r="N13" s="145"/>
      <c r="O13" s="145"/>
      <c r="P13" s="145"/>
      <c r="Q13" s="147"/>
      <c r="R13" s="145"/>
      <c r="S13" s="145"/>
      <c r="T13" s="145"/>
      <c r="U13" s="145"/>
    </row>
    <row r="14" spans="1:21">
      <c r="A14" s="523"/>
      <c r="B14" s="144"/>
      <c r="C14" s="145"/>
      <c r="D14" s="145"/>
      <c r="E14" s="145"/>
      <c r="F14" s="145"/>
      <c r="G14" s="144"/>
      <c r="H14" s="145"/>
      <c r="I14" s="145"/>
      <c r="J14" s="145"/>
      <c r="K14" s="145"/>
      <c r="L14" s="144"/>
      <c r="M14" s="145"/>
      <c r="N14" s="145"/>
      <c r="O14" s="145"/>
      <c r="P14" s="145"/>
      <c r="Q14" s="147"/>
      <c r="R14" s="145"/>
      <c r="S14" s="145"/>
      <c r="T14" s="145"/>
      <c r="U14" s="145"/>
    </row>
    <row r="15" spans="1:21">
      <c r="A15" s="523"/>
      <c r="B15" s="149" t="s">
        <v>209</v>
      </c>
      <c r="C15" s="149">
        <f>SUM(C11:C14)</f>
        <v>2</v>
      </c>
      <c r="D15" s="149">
        <f>SUM(D11:D14)</f>
        <v>2</v>
      </c>
      <c r="E15" s="149">
        <f>SUM(E11:E14)</f>
        <v>0</v>
      </c>
      <c r="F15" s="149">
        <f>SUM(F11:F14)</f>
        <v>0</v>
      </c>
      <c r="G15" s="149" t="s">
        <v>209</v>
      </c>
      <c r="H15" s="149">
        <f>SUM(H11:H14)</f>
        <v>2</v>
      </c>
      <c r="I15" s="149">
        <f t="shared" ref="I15:J15" si="0">SUM(I11:I14)</f>
        <v>2</v>
      </c>
      <c r="J15" s="149">
        <f t="shared" si="0"/>
        <v>4</v>
      </c>
      <c r="K15" s="145">
        <f>SUM(K11:K14)</f>
        <v>4</v>
      </c>
      <c r="L15" s="149" t="s">
        <v>209</v>
      </c>
      <c r="M15" s="149">
        <f>SUM(M11:M14)</f>
        <v>2</v>
      </c>
      <c r="N15" s="149">
        <f>SUM(N11:N14)</f>
        <v>2</v>
      </c>
      <c r="O15" s="149">
        <f>SUM(O11:O14)</f>
        <v>2</v>
      </c>
      <c r="P15" s="149">
        <f>SUM(P11:P14)</f>
        <v>2</v>
      </c>
      <c r="Q15" s="149" t="s">
        <v>209</v>
      </c>
      <c r="R15" s="149">
        <f>SUM(R11:R14)</f>
        <v>0</v>
      </c>
      <c r="S15" s="149">
        <f>SUM(S11:S14)</f>
        <v>0</v>
      </c>
      <c r="T15" s="149">
        <f>SUM(T11:T14)</f>
        <v>0</v>
      </c>
      <c r="U15" s="149">
        <f>SUM(U11:U14)</f>
        <v>0</v>
      </c>
    </row>
    <row r="16" spans="1:21">
      <c r="A16" s="523"/>
      <c r="B16" s="183" t="s">
        <v>200</v>
      </c>
      <c r="C16" s="525">
        <f>C15+E15+H15+J15+M15+O15+R15+T15</f>
        <v>12</v>
      </c>
      <c r="D16" s="525"/>
      <c r="E16" s="525"/>
      <c r="F16" s="525"/>
      <c r="G16" s="525"/>
      <c r="H16" s="525"/>
      <c r="I16" s="525"/>
      <c r="J16" s="525"/>
      <c r="K16" s="525"/>
      <c r="L16" s="525"/>
      <c r="M16" s="525"/>
      <c r="N16" s="525"/>
      <c r="O16" s="525"/>
      <c r="P16" s="525"/>
      <c r="Q16" s="525"/>
      <c r="R16" s="525"/>
      <c r="S16" s="525"/>
      <c r="T16" s="525"/>
      <c r="U16" s="525"/>
    </row>
    <row r="17" spans="1:21">
      <c r="A17" s="523" t="s">
        <v>461</v>
      </c>
      <c r="B17" s="184"/>
      <c r="C17" s="149"/>
      <c r="D17" s="149"/>
      <c r="E17" s="149"/>
      <c r="F17" s="149"/>
      <c r="G17" s="184" t="s">
        <v>462</v>
      </c>
      <c r="H17" s="149">
        <v>2</v>
      </c>
      <c r="I17" s="149">
        <v>2</v>
      </c>
      <c r="J17" s="149"/>
      <c r="K17" s="149"/>
      <c r="L17" s="184" t="s">
        <v>462</v>
      </c>
      <c r="M17" s="149">
        <v>2</v>
      </c>
      <c r="N17" s="149">
        <v>2</v>
      </c>
      <c r="O17" s="149">
        <v>2</v>
      </c>
      <c r="P17" s="149">
        <v>2</v>
      </c>
      <c r="Q17" s="12"/>
      <c r="R17" s="150"/>
      <c r="S17" s="150"/>
      <c r="T17" s="150"/>
      <c r="U17" s="150"/>
    </row>
    <row r="18" spans="1:21">
      <c r="A18" s="523"/>
      <c r="B18" s="149" t="s">
        <v>209</v>
      </c>
      <c r="C18" s="149">
        <f>SUM(C17:C17)</f>
        <v>0</v>
      </c>
      <c r="D18" s="149">
        <f>SUM(D16:D17)</f>
        <v>0</v>
      </c>
      <c r="E18" s="149">
        <f>SUM(E16:E17)</f>
        <v>0</v>
      </c>
      <c r="F18" s="149">
        <f>SUM(F16:F17)</f>
        <v>0</v>
      </c>
      <c r="G18" s="149" t="s">
        <v>209</v>
      </c>
      <c r="H18" s="149">
        <f>SUM(H16:H17)</f>
        <v>2</v>
      </c>
      <c r="I18" s="149">
        <f>SUM(I16:I17)</f>
        <v>2</v>
      </c>
      <c r="J18" s="149">
        <f>SUM(J16:J17)</f>
        <v>0</v>
      </c>
      <c r="K18" s="145">
        <f>SUM(K16:K17)</f>
        <v>0</v>
      </c>
      <c r="L18" s="149" t="s">
        <v>209</v>
      </c>
      <c r="M18" s="149">
        <f>SUM(M16:M17)</f>
        <v>2</v>
      </c>
      <c r="N18" s="149">
        <f>SUM(N16:N17)</f>
        <v>2</v>
      </c>
      <c r="O18" s="149">
        <f>SUM(O16:O17)</f>
        <v>2</v>
      </c>
      <c r="P18" s="149">
        <f>SUM(P16:P17)</f>
        <v>2</v>
      </c>
      <c r="Q18" s="149" t="s">
        <v>209</v>
      </c>
      <c r="R18" s="149">
        <f>SUM(R16:R17)</f>
        <v>0</v>
      </c>
      <c r="S18" s="149">
        <f>SUM(S16:S17)</f>
        <v>0</v>
      </c>
      <c r="T18" s="149">
        <f>SUM(T16:T17)</f>
        <v>0</v>
      </c>
      <c r="U18" s="149">
        <f>SUM(U16:U17)</f>
        <v>0</v>
      </c>
    </row>
    <row r="19" spans="1:21" ht="57" customHeight="1">
      <c r="A19" s="523"/>
      <c r="B19" s="526" t="s">
        <v>210</v>
      </c>
      <c r="C19" s="527"/>
      <c r="D19" s="527"/>
      <c r="E19" s="527"/>
      <c r="F19" s="527"/>
      <c r="G19" s="527"/>
      <c r="H19" s="527"/>
      <c r="I19" s="527"/>
      <c r="J19" s="527"/>
      <c r="K19" s="527"/>
      <c r="L19" s="527"/>
      <c r="M19" s="527"/>
      <c r="N19" s="527"/>
      <c r="O19" s="527"/>
      <c r="P19" s="527"/>
      <c r="Q19" s="527"/>
      <c r="R19" s="527"/>
      <c r="S19" s="527"/>
      <c r="T19" s="527"/>
      <c r="U19" s="527"/>
    </row>
    <row r="20" spans="1:21">
      <c r="A20" s="523"/>
      <c r="B20" s="183" t="s">
        <v>200</v>
      </c>
      <c r="C20" s="525">
        <v>6</v>
      </c>
      <c r="D20" s="525"/>
      <c r="E20" s="525"/>
      <c r="F20" s="525"/>
      <c r="G20" s="525"/>
      <c r="H20" s="525"/>
      <c r="I20" s="525"/>
      <c r="J20" s="525"/>
      <c r="K20" s="525"/>
      <c r="L20" s="525"/>
      <c r="M20" s="525"/>
      <c r="N20" s="525"/>
      <c r="O20" s="525"/>
      <c r="P20" s="525"/>
      <c r="Q20" s="525"/>
      <c r="R20" s="525"/>
      <c r="S20" s="525"/>
      <c r="T20" s="525"/>
      <c r="U20" s="525"/>
    </row>
    <row r="21" spans="1:21" ht="16.2">
      <c r="A21" s="528" t="s">
        <v>463</v>
      </c>
      <c r="B21" s="33" t="s">
        <v>386</v>
      </c>
      <c r="C21" s="13">
        <v>2</v>
      </c>
      <c r="D21" s="13">
        <v>2</v>
      </c>
      <c r="E21" s="13"/>
      <c r="F21" s="13"/>
      <c r="G21" s="14" t="s">
        <v>445</v>
      </c>
      <c r="H21" s="13">
        <v>2</v>
      </c>
      <c r="I21" s="13">
        <v>2</v>
      </c>
      <c r="J21" s="13"/>
      <c r="K21" s="13"/>
      <c r="L21" s="63" t="s">
        <v>181</v>
      </c>
      <c r="M21" s="151">
        <v>2</v>
      </c>
      <c r="N21" s="151">
        <v>2</v>
      </c>
      <c r="O21" s="13"/>
      <c r="P21" s="13"/>
      <c r="Q21" s="14" t="s">
        <v>369</v>
      </c>
      <c r="R21" s="13">
        <v>2</v>
      </c>
      <c r="S21" s="13">
        <v>2</v>
      </c>
      <c r="T21" s="13"/>
      <c r="U21" s="13"/>
    </row>
    <row r="22" spans="1:21" ht="16.2">
      <c r="A22" s="528"/>
      <c r="B22" s="33" t="s">
        <v>446</v>
      </c>
      <c r="C22" s="13">
        <v>2</v>
      </c>
      <c r="D22" s="13">
        <v>2</v>
      </c>
      <c r="E22" s="13"/>
      <c r="F22" s="13"/>
      <c r="G22" s="14" t="s">
        <v>380</v>
      </c>
      <c r="H22" s="13">
        <v>2</v>
      </c>
      <c r="I22" s="13">
        <v>2</v>
      </c>
      <c r="J22" s="13"/>
      <c r="K22" s="13"/>
      <c r="L22" s="14" t="s">
        <v>383</v>
      </c>
      <c r="M22" s="13">
        <v>2</v>
      </c>
      <c r="N22" s="13">
        <v>2</v>
      </c>
      <c r="O22" s="13"/>
      <c r="P22" s="13"/>
      <c r="Q22" s="63" t="s">
        <v>366</v>
      </c>
      <c r="R22" s="151">
        <v>2</v>
      </c>
      <c r="S22" s="151">
        <v>2</v>
      </c>
      <c r="T22" s="13"/>
      <c r="U22" s="13"/>
    </row>
    <row r="23" spans="1:21" ht="16.2">
      <c r="A23" s="528"/>
      <c r="B23" s="63" t="s">
        <v>388</v>
      </c>
      <c r="C23" s="13">
        <v>2</v>
      </c>
      <c r="D23" s="13">
        <v>2</v>
      </c>
      <c r="E23" s="13"/>
      <c r="F23" s="13"/>
      <c r="G23" s="14" t="s">
        <v>377</v>
      </c>
      <c r="H23" s="13">
        <v>2</v>
      </c>
      <c r="I23" s="13">
        <v>2</v>
      </c>
      <c r="J23" s="13"/>
      <c r="K23" s="13"/>
      <c r="L23" s="33" t="s">
        <v>464</v>
      </c>
      <c r="M23" s="13">
        <v>2</v>
      </c>
      <c r="N23" s="13">
        <v>2</v>
      </c>
      <c r="O23" s="13"/>
      <c r="P23" s="13"/>
      <c r="Q23" s="15" t="s">
        <v>95</v>
      </c>
      <c r="R23" s="13">
        <v>2</v>
      </c>
      <c r="S23" s="13">
        <v>2</v>
      </c>
      <c r="T23" s="16"/>
      <c r="U23" s="13"/>
    </row>
    <row r="24" spans="1:21" ht="16.2">
      <c r="A24" s="528"/>
      <c r="B24" s="18" t="s">
        <v>432</v>
      </c>
      <c r="C24" s="13">
        <v>2</v>
      </c>
      <c r="D24" s="13">
        <v>2</v>
      </c>
      <c r="E24" s="13"/>
      <c r="F24" s="13"/>
      <c r="G24" s="14" t="s">
        <v>378</v>
      </c>
      <c r="H24" s="13">
        <v>2</v>
      </c>
      <c r="I24" s="13">
        <v>2</v>
      </c>
      <c r="J24" s="17"/>
      <c r="K24" s="17"/>
      <c r="L24" s="14" t="s">
        <v>93</v>
      </c>
      <c r="M24" s="13">
        <v>2</v>
      </c>
      <c r="N24" s="13">
        <v>2</v>
      </c>
      <c r="O24" s="13"/>
      <c r="P24" s="13"/>
      <c r="Q24" s="61" t="s">
        <v>410</v>
      </c>
      <c r="R24" s="13"/>
      <c r="S24" s="13"/>
      <c r="T24" s="151">
        <v>2</v>
      </c>
      <c r="U24" s="151">
        <v>2</v>
      </c>
    </row>
    <row r="25" spans="1:21" ht="16.2">
      <c r="A25" s="528"/>
      <c r="B25" s="63" t="s">
        <v>182</v>
      </c>
      <c r="C25" s="151">
        <v>2</v>
      </c>
      <c r="D25" s="151">
        <v>2</v>
      </c>
      <c r="E25" s="13"/>
      <c r="F25" s="13"/>
      <c r="G25" s="61" t="s">
        <v>447</v>
      </c>
      <c r="H25" s="13">
        <v>2</v>
      </c>
      <c r="I25" s="13">
        <v>2</v>
      </c>
      <c r="J25" s="13">
        <v>2</v>
      </c>
      <c r="K25" s="13">
        <v>2</v>
      </c>
      <c r="L25" s="14" t="s">
        <v>436</v>
      </c>
      <c r="M25" s="13">
        <v>2</v>
      </c>
      <c r="N25" s="13">
        <v>2</v>
      </c>
      <c r="O25" s="13">
        <v>2</v>
      </c>
      <c r="P25" s="13">
        <v>2</v>
      </c>
      <c r="Q25" s="63" t="s">
        <v>111</v>
      </c>
      <c r="R25" s="13"/>
      <c r="S25" s="13"/>
      <c r="T25" s="151">
        <v>2</v>
      </c>
      <c r="U25" s="151">
        <v>2</v>
      </c>
    </row>
    <row r="26" spans="1:21" ht="16.2">
      <c r="A26" s="528"/>
      <c r="B26" s="18" t="s">
        <v>379</v>
      </c>
      <c r="C26" s="13">
        <v>2</v>
      </c>
      <c r="D26" s="13">
        <v>2</v>
      </c>
      <c r="E26" s="13"/>
      <c r="F26" s="13"/>
      <c r="G26" s="14" t="s">
        <v>389</v>
      </c>
      <c r="H26" s="13"/>
      <c r="I26" s="13"/>
      <c r="J26" s="13">
        <v>2</v>
      </c>
      <c r="K26" s="13">
        <v>2</v>
      </c>
      <c r="L26" s="63" t="s">
        <v>183</v>
      </c>
      <c r="M26" s="16"/>
      <c r="N26" s="16"/>
      <c r="O26" s="16">
        <v>2</v>
      </c>
      <c r="P26" s="16">
        <v>2</v>
      </c>
      <c r="Q26" s="63" t="s">
        <v>184</v>
      </c>
      <c r="R26" s="13"/>
      <c r="S26" s="13"/>
      <c r="T26" s="13">
        <v>2</v>
      </c>
      <c r="U26" s="13">
        <v>2</v>
      </c>
    </row>
    <row r="27" spans="1:21" ht="16.2">
      <c r="A27" s="528"/>
      <c r="B27" s="18" t="s">
        <v>433</v>
      </c>
      <c r="C27" s="13"/>
      <c r="D27" s="13"/>
      <c r="E27" s="13">
        <v>2</v>
      </c>
      <c r="F27" s="13">
        <v>2</v>
      </c>
      <c r="G27" s="14" t="s">
        <v>365</v>
      </c>
      <c r="H27" s="13"/>
      <c r="I27" s="13"/>
      <c r="J27" s="13">
        <v>2</v>
      </c>
      <c r="K27" s="13">
        <v>2</v>
      </c>
      <c r="L27" s="14" t="s">
        <v>108</v>
      </c>
      <c r="M27" s="13"/>
      <c r="N27" s="13"/>
      <c r="O27" s="13">
        <v>2</v>
      </c>
      <c r="P27" s="13">
        <v>2</v>
      </c>
      <c r="Q27" s="17"/>
      <c r="R27" s="17"/>
      <c r="S27" s="17"/>
      <c r="T27" s="17"/>
      <c r="U27" s="13"/>
    </row>
    <row r="28" spans="1:21" ht="16.2">
      <c r="A28" s="528"/>
      <c r="B28" s="18" t="s">
        <v>465</v>
      </c>
      <c r="C28" s="13"/>
      <c r="D28" s="13"/>
      <c r="E28" s="13">
        <v>2</v>
      </c>
      <c r="F28" s="13">
        <v>2</v>
      </c>
      <c r="G28" s="15" t="s">
        <v>382</v>
      </c>
      <c r="H28" s="13"/>
      <c r="I28" s="13"/>
      <c r="J28" s="13">
        <v>2</v>
      </c>
      <c r="K28" s="13">
        <v>2</v>
      </c>
      <c r="L28" s="14" t="s">
        <v>367</v>
      </c>
      <c r="M28" s="13"/>
      <c r="N28" s="13"/>
      <c r="O28" s="13">
        <v>2</v>
      </c>
      <c r="P28" s="13">
        <v>2</v>
      </c>
      <c r="Q28" s="17"/>
      <c r="R28" s="17"/>
      <c r="S28" s="17"/>
      <c r="T28" s="17"/>
      <c r="U28" s="13"/>
    </row>
    <row r="29" spans="1:21" ht="16.2">
      <c r="A29" s="528"/>
      <c r="B29" s="63" t="s">
        <v>185</v>
      </c>
      <c r="C29" s="13"/>
      <c r="D29" s="13"/>
      <c r="E29" s="13">
        <v>2</v>
      </c>
      <c r="F29" s="13">
        <v>2</v>
      </c>
      <c r="G29" s="14" t="s">
        <v>434</v>
      </c>
      <c r="H29" s="19"/>
      <c r="I29" s="19"/>
      <c r="J29" s="19">
        <v>2</v>
      </c>
      <c r="K29" s="19">
        <v>2</v>
      </c>
      <c r="L29" s="14" t="s">
        <v>112</v>
      </c>
      <c r="M29" s="13"/>
      <c r="N29" s="13"/>
      <c r="O29" s="13">
        <v>2</v>
      </c>
      <c r="P29" s="13">
        <v>2</v>
      </c>
      <c r="Q29" s="17"/>
      <c r="R29" s="17"/>
      <c r="S29" s="17"/>
      <c r="T29" s="17"/>
      <c r="U29" s="13"/>
    </row>
    <row r="30" spans="1:21" ht="16.2">
      <c r="A30" s="528"/>
      <c r="B30" s="62" t="s">
        <v>387</v>
      </c>
      <c r="C30" s="13"/>
      <c r="D30" s="13"/>
      <c r="E30" s="13">
        <v>2</v>
      </c>
      <c r="F30" s="13">
        <v>2</v>
      </c>
      <c r="G30" s="17"/>
      <c r="H30" s="17"/>
      <c r="I30" s="17"/>
      <c r="J30" s="17"/>
      <c r="K30" s="17"/>
      <c r="L30" s="14"/>
      <c r="M30" s="17"/>
      <c r="N30" s="17"/>
      <c r="O30" s="17"/>
      <c r="P30" s="17"/>
      <c r="Q30" s="14"/>
      <c r="R30" s="19"/>
      <c r="S30" s="19"/>
      <c r="T30" s="19"/>
      <c r="U30" s="13"/>
    </row>
    <row r="31" spans="1:21" ht="16.2">
      <c r="A31" s="528"/>
      <c r="B31" s="14" t="s">
        <v>384</v>
      </c>
      <c r="C31" s="13"/>
      <c r="D31" s="13"/>
      <c r="E31" s="13">
        <v>2</v>
      </c>
      <c r="F31" s="13">
        <v>2</v>
      </c>
      <c r="G31" s="14"/>
      <c r="H31" s="13"/>
      <c r="I31" s="13"/>
      <c r="J31" s="13"/>
      <c r="K31" s="13"/>
      <c r="L31" s="14"/>
      <c r="M31" s="13"/>
      <c r="N31" s="13"/>
      <c r="O31" s="13"/>
      <c r="P31" s="13"/>
      <c r="Q31" s="14"/>
      <c r="R31" s="19"/>
      <c r="S31" s="19"/>
      <c r="T31" s="19"/>
      <c r="U31" s="19"/>
    </row>
    <row r="32" spans="1:21">
      <c r="A32" s="528"/>
      <c r="B32" s="14"/>
      <c r="C32" s="13"/>
      <c r="D32" s="13"/>
      <c r="E32" s="13"/>
      <c r="F32" s="13"/>
      <c r="G32" s="14"/>
      <c r="H32" s="13"/>
      <c r="I32" s="13"/>
      <c r="J32" s="13"/>
      <c r="K32" s="13"/>
      <c r="L32" s="14"/>
      <c r="M32" s="13"/>
      <c r="N32" s="13"/>
      <c r="O32" s="13"/>
      <c r="P32" s="13"/>
      <c r="Q32" s="14"/>
      <c r="R32" s="19"/>
      <c r="S32" s="19"/>
      <c r="T32" s="19"/>
      <c r="U32" s="19"/>
    </row>
    <row r="33" spans="1:21" ht="16.2">
      <c r="A33" s="528"/>
      <c r="B33" s="185" t="s">
        <v>412</v>
      </c>
      <c r="C33" s="20">
        <f>SUM(C21:C31)</f>
        <v>12</v>
      </c>
      <c r="D33" s="20">
        <f>SUM(D21:D31)</f>
        <v>12</v>
      </c>
      <c r="E33" s="20">
        <f>SUM(E21:E31)</f>
        <v>10</v>
      </c>
      <c r="F33" s="20">
        <f>SUM(F21:F31)</f>
        <v>10</v>
      </c>
      <c r="G33" s="185" t="s">
        <v>412</v>
      </c>
      <c r="H33" s="20">
        <f>SUM(H21:H31)</f>
        <v>10</v>
      </c>
      <c r="I33" s="20">
        <f>SUM(I21:I31)</f>
        <v>10</v>
      </c>
      <c r="J33" s="20">
        <f>SUM(J21:J31)</f>
        <v>10</v>
      </c>
      <c r="K33" s="20">
        <f>SUM(K21:K31)</f>
        <v>10</v>
      </c>
      <c r="L33" s="185" t="s">
        <v>412</v>
      </c>
      <c r="M33" s="20">
        <f>SUM(M21:M29)</f>
        <v>10</v>
      </c>
      <c r="N33" s="20">
        <f>SUM(N21:N29)</f>
        <v>10</v>
      </c>
      <c r="O33" s="20">
        <v>10</v>
      </c>
      <c r="P33" s="20">
        <v>10</v>
      </c>
      <c r="Q33" s="185" t="s">
        <v>412</v>
      </c>
      <c r="R33" s="20">
        <f>SUM(R21:R31)</f>
        <v>6</v>
      </c>
      <c r="S33" s="20">
        <f>SUM(S21:S31)</f>
        <v>6</v>
      </c>
      <c r="T33" s="20">
        <f>SUM(T21:T31)</f>
        <v>6</v>
      </c>
      <c r="U33" s="20">
        <f>SUM(U21:U31)</f>
        <v>6</v>
      </c>
    </row>
    <row r="34" spans="1:21" ht="16.2">
      <c r="A34" s="528"/>
      <c r="B34" s="185" t="s">
        <v>71</v>
      </c>
      <c r="C34" s="529" t="str">
        <f>SUM(C33,E33,H33,J33,M33,O33,R33,T33)&amp;" / "&amp;SUM(D33,F33,I33,K33,N33,P33,S33,U33)&amp;" (時數)"</f>
        <v>74 / 74 (時數)</v>
      </c>
      <c r="D34" s="529"/>
      <c r="E34" s="529"/>
      <c r="F34" s="529"/>
      <c r="G34" s="529"/>
      <c r="H34" s="529"/>
      <c r="I34" s="529"/>
      <c r="J34" s="529"/>
      <c r="K34" s="529"/>
      <c r="L34" s="529"/>
      <c r="M34" s="529"/>
      <c r="N34" s="529"/>
      <c r="O34" s="529"/>
      <c r="P34" s="529"/>
      <c r="Q34" s="529"/>
      <c r="R34" s="529"/>
      <c r="S34" s="529"/>
      <c r="T34" s="529"/>
      <c r="U34" s="529"/>
    </row>
    <row r="35" spans="1:21" ht="16.2">
      <c r="A35" s="528" t="s">
        <v>466</v>
      </c>
      <c r="B35" s="14" t="s">
        <v>97</v>
      </c>
      <c r="C35" s="13"/>
      <c r="D35" s="13"/>
      <c r="E35" s="13">
        <v>2</v>
      </c>
      <c r="F35" s="13">
        <v>2</v>
      </c>
      <c r="G35" s="14" t="s">
        <v>385</v>
      </c>
      <c r="H35" s="13">
        <v>2</v>
      </c>
      <c r="I35" s="13">
        <v>2</v>
      </c>
      <c r="J35" s="14"/>
      <c r="K35" s="13"/>
      <c r="L35" s="33" t="s">
        <v>437</v>
      </c>
      <c r="M35" s="13">
        <v>2</v>
      </c>
      <c r="N35" s="13">
        <v>2</v>
      </c>
      <c r="O35" s="13"/>
      <c r="P35" s="13"/>
      <c r="Q35" s="14" t="s">
        <v>371</v>
      </c>
      <c r="R35" s="13">
        <v>2</v>
      </c>
      <c r="S35" s="13">
        <v>2</v>
      </c>
      <c r="T35" s="13"/>
      <c r="U35" s="13"/>
    </row>
    <row r="36" spans="1:21" ht="16.2">
      <c r="A36" s="528"/>
      <c r="B36" s="152" t="s">
        <v>391</v>
      </c>
      <c r="C36" s="19"/>
      <c r="D36" s="19"/>
      <c r="E36" s="151">
        <v>2</v>
      </c>
      <c r="F36" s="151">
        <v>2</v>
      </c>
      <c r="G36" s="14" t="s">
        <v>94</v>
      </c>
      <c r="H36" s="13">
        <v>2</v>
      </c>
      <c r="I36" s="13">
        <v>2</v>
      </c>
      <c r="J36" s="13"/>
      <c r="K36" s="13"/>
      <c r="L36" s="18" t="s">
        <v>114</v>
      </c>
      <c r="M36" s="13">
        <v>2</v>
      </c>
      <c r="N36" s="13">
        <v>2</v>
      </c>
      <c r="O36" s="14"/>
      <c r="P36" s="13"/>
      <c r="Q36" s="61" t="s">
        <v>480</v>
      </c>
      <c r="R36" s="151">
        <v>2</v>
      </c>
      <c r="S36" s="151">
        <v>2</v>
      </c>
      <c r="T36" s="13"/>
      <c r="U36" s="13"/>
    </row>
    <row r="37" spans="1:21" ht="16.2">
      <c r="A37" s="528"/>
      <c r="B37" s="14"/>
      <c r="C37" s="14"/>
      <c r="D37" s="14"/>
      <c r="E37" s="13"/>
      <c r="F37" s="13"/>
      <c r="G37" s="33" t="s">
        <v>96</v>
      </c>
      <c r="H37" s="13"/>
      <c r="I37" s="13"/>
      <c r="J37" s="13">
        <v>2</v>
      </c>
      <c r="K37" s="13">
        <v>2</v>
      </c>
      <c r="L37" s="33" t="s">
        <v>467</v>
      </c>
      <c r="M37" s="13">
        <v>2</v>
      </c>
      <c r="N37" s="13">
        <v>2</v>
      </c>
      <c r="O37" s="19"/>
      <c r="P37" s="19"/>
      <c r="Q37" s="14" t="s">
        <v>390</v>
      </c>
      <c r="R37" s="13">
        <v>2</v>
      </c>
      <c r="S37" s="13">
        <v>2</v>
      </c>
      <c r="T37" s="19"/>
      <c r="U37" s="19"/>
    </row>
    <row r="38" spans="1:21" ht="16.2">
      <c r="A38" s="528"/>
      <c r="B38" s="14"/>
      <c r="C38" s="13"/>
      <c r="D38" s="13"/>
      <c r="E38" s="13"/>
      <c r="F38" s="13"/>
      <c r="G38" s="63" t="s">
        <v>186</v>
      </c>
      <c r="H38" s="13"/>
      <c r="I38" s="13"/>
      <c r="J38" s="13">
        <v>2</v>
      </c>
      <c r="K38" s="13">
        <v>2</v>
      </c>
      <c r="L38" s="63" t="s">
        <v>187</v>
      </c>
      <c r="M38" s="13"/>
      <c r="N38" s="13"/>
      <c r="O38" s="151">
        <v>2</v>
      </c>
      <c r="P38" s="151">
        <v>2</v>
      </c>
      <c r="Q38" s="33" t="s">
        <v>98</v>
      </c>
      <c r="R38" s="13"/>
      <c r="S38" s="13"/>
      <c r="T38" s="13">
        <v>2</v>
      </c>
      <c r="U38" s="13">
        <v>2</v>
      </c>
    </row>
    <row r="39" spans="1:21" ht="16.2">
      <c r="A39" s="528"/>
      <c r="B39" s="14"/>
      <c r="C39" s="13"/>
      <c r="D39" s="13"/>
      <c r="E39" s="13"/>
      <c r="F39" s="13"/>
      <c r="G39" s="14"/>
      <c r="H39" s="14"/>
      <c r="I39" s="14"/>
      <c r="J39" s="14"/>
      <c r="K39" s="14"/>
      <c r="L39" s="14" t="s">
        <v>82</v>
      </c>
      <c r="M39" s="13"/>
      <c r="N39" s="13"/>
      <c r="O39" s="13">
        <v>2</v>
      </c>
      <c r="P39" s="13">
        <v>2</v>
      </c>
      <c r="Q39" s="63" t="s">
        <v>375</v>
      </c>
      <c r="R39" s="13"/>
      <c r="S39" s="13"/>
      <c r="T39" s="151">
        <v>2</v>
      </c>
      <c r="U39" s="151">
        <v>2</v>
      </c>
    </row>
    <row r="40" spans="1:21" ht="16.2">
      <c r="A40" s="528"/>
      <c r="B40" s="15"/>
      <c r="C40" s="13"/>
      <c r="D40" s="13"/>
      <c r="E40" s="13"/>
      <c r="F40" s="13"/>
      <c r="G40" s="14"/>
      <c r="H40" s="13"/>
      <c r="I40" s="13"/>
      <c r="J40" s="14"/>
      <c r="K40" s="14"/>
      <c r="L40" s="14" t="s">
        <v>368</v>
      </c>
      <c r="M40" s="13"/>
      <c r="N40" s="13"/>
      <c r="O40" s="13">
        <v>2</v>
      </c>
      <c r="P40" s="13">
        <v>2</v>
      </c>
      <c r="Q40" s="14" t="s">
        <v>370</v>
      </c>
      <c r="R40" s="13"/>
      <c r="S40" s="13"/>
      <c r="T40" s="13">
        <v>2</v>
      </c>
      <c r="U40" s="13">
        <v>2</v>
      </c>
    </row>
    <row r="41" spans="1:21" ht="16.2">
      <c r="A41" s="528"/>
      <c r="B41" s="185" t="s">
        <v>412</v>
      </c>
      <c r="C41" s="21">
        <f>SUM(C35:C40)</f>
        <v>0</v>
      </c>
      <c r="D41" s="21">
        <f>SUM(D35:D40)</f>
        <v>0</v>
      </c>
      <c r="E41" s="21">
        <f>SUM(E35:E40)</f>
        <v>4</v>
      </c>
      <c r="F41" s="21">
        <f>SUM(F35:F40)</f>
        <v>4</v>
      </c>
      <c r="G41" s="185" t="s">
        <v>412</v>
      </c>
      <c r="H41" s="21">
        <f>SUM(H35:H40)</f>
        <v>4</v>
      </c>
      <c r="I41" s="21">
        <f>SUM(I35:I40)</f>
        <v>4</v>
      </c>
      <c r="J41" s="21">
        <f>SUM(J35:J40)</f>
        <v>4</v>
      </c>
      <c r="K41" s="21">
        <f>SUM(K35:K40)</f>
        <v>4</v>
      </c>
      <c r="L41" s="185" t="s">
        <v>412</v>
      </c>
      <c r="M41" s="21">
        <f>SUM(M35:M40)</f>
        <v>6</v>
      </c>
      <c r="N41" s="21">
        <f>SUM(N35:N40)</f>
        <v>6</v>
      </c>
      <c r="O41" s="21">
        <f>SUM(O35:O40)</f>
        <v>6</v>
      </c>
      <c r="P41" s="21">
        <f>SUM(P35:P40)</f>
        <v>6</v>
      </c>
      <c r="Q41" s="185" t="s">
        <v>412</v>
      </c>
      <c r="R41" s="21">
        <f>SUM(R35:R40)</f>
        <v>6</v>
      </c>
      <c r="S41" s="21">
        <f>SUM(S35:S40)</f>
        <v>6</v>
      </c>
      <c r="T41" s="21">
        <f>SUM(T35:T40)</f>
        <v>6</v>
      </c>
      <c r="U41" s="21">
        <f>SUM(U35:U40)</f>
        <v>6</v>
      </c>
    </row>
    <row r="42" spans="1:21" ht="16.2">
      <c r="A42" s="528"/>
      <c r="B42" s="185" t="s">
        <v>71</v>
      </c>
      <c r="C42" s="529" t="str">
        <f>SUM(C41,E41,H41,J41,M41,O41,R41,T41)&amp;" / "&amp;SUM(D41,F41,I41,K41,N41,P41,S41,U41)&amp;" (時數)"</f>
        <v>36 / 36 (時數)</v>
      </c>
      <c r="D42" s="529"/>
      <c r="E42" s="529"/>
      <c r="F42" s="529"/>
      <c r="G42" s="529"/>
      <c r="H42" s="529"/>
      <c r="I42" s="529"/>
      <c r="J42" s="529"/>
      <c r="K42" s="529"/>
      <c r="L42" s="529"/>
      <c r="M42" s="529"/>
      <c r="N42" s="529"/>
      <c r="O42" s="529"/>
      <c r="P42" s="529"/>
      <c r="Q42" s="529"/>
      <c r="R42" s="529"/>
      <c r="S42" s="529"/>
      <c r="T42" s="529"/>
      <c r="U42" s="529"/>
    </row>
    <row r="43" spans="1:21" ht="16.2">
      <c r="A43" s="530" t="s">
        <v>468</v>
      </c>
      <c r="B43" s="22" t="s">
        <v>456</v>
      </c>
      <c r="C43" s="32">
        <v>0</v>
      </c>
      <c r="D43" s="32">
        <v>0</v>
      </c>
      <c r="E43" s="185"/>
      <c r="F43" s="185"/>
      <c r="G43" s="22" t="s">
        <v>456</v>
      </c>
      <c r="H43" s="185">
        <v>2</v>
      </c>
      <c r="I43" s="185">
        <v>2</v>
      </c>
      <c r="J43" s="185"/>
      <c r="K43" s="185"/>
      <c r="L43" s="22" t="s">
        <v>456</v>
      </c>
      <c r="M43" s="185">
        <v>4</v>
      </c>
      <c r="N43" s="185">
        <v>4</v>
      </c>
      <c r="O43" s="185"/>
      <c r="P43" s="185"/>
      <c r="Q43" s="22" t="s">
        <v>456</v>
      </c>
      <c r="R43" s="185">
        <v>4</v>
      </c>
      <c r="S43" s="185">
        <v>4</v>
      </c>
      <c r="T43" s="185"/>
      <c r="U43" s="185"/>
    </row>
    <row r="44" spans="1:21" ht="16.2">
      <c r="A44" s="531"/>
      <c r="B44" s="22" t="s">
        <v>457</v>
      </c>
      <c r="C44" s="23"/>
      <c r="D44" s="23"/>
      <c r="E44" s="32">
        <v>2</v>
      </c>
      <c r="F44" s="32">
        <v>2</v>
      </c>
      <c r="G44" s="22" t="s">
        <v>457</v>
      </c>
      <c r="H44" s="185"/>
      <c r="I44" s="185"/>
      <c r="J44" s="185">
        <v>2</v>
      </c>
      <c r="K44" s="185">
        <v>2</v>
      </c>
      <c r="L44" s="22" t="s">
        <v>457</v>
      </c>
      <c r="M44" s="185"/>
      <c r="N44" s="185"/>
      <c r="O44" s="185">
        <v>4</v>
      </c>
      <c r="P44" s="185">
        <v>4</v>
      </c>
      <c r="Q44" s="24" t="s">
        <v>469</v>
      </c>
      <c r="R44" s="185"/>
      <c r="S44" s="185"/>
      <c r="T44" s="19">
        <v>4</v>
      </c>
      <c r="U44" s="19">
        <v>4</v>
      </c>
    </row>
    <row r="45" spans="1:21">
      <c r="A45" s="521" t="s">
        <v>470</v>
      </c>
      <c r="B45" s="521"/>
      <c r="C45" s="25">
        <f>SUM(C9+C15+C33+C43)</f>
        <v>18</v>
      </c>
      <c r="D45" s="25">
        <f>SUM(D9+D15+D33+D43)</f>
        <v>18</v>
      </c>
      <c r="E45" s="25">
        <f>SUM(E9+E15+E33+E44)</f>
        <v>18</v>
      </c>
      <c r="F45" s="25">
        <f>SUM(F9+F15+F33+F44)</f>
        <v>18</v>
      </c>
      <c r="G45" s="25"/>
      <c r="H45" s="25">
        <v>18</v>
      </c>
      <c r="I45" s="25">
        <v>18</v>
      </c>
      <c r="J45" s="25">
        <f>SUM(J9+J15+J33+J44)</f>
        <v>18</v>
      </c>
      <c r="K45" s="25">
        <f>SUM(K9+K15+K33+K44)</f>
        <v>18</v>
      </c>
      <c r="L45" s="26"/>
      <c r="M45" s="25">
        <v>18</v>
      </c>
      <c r="N45" s="25">
        <v>18</v>
      </c>
      <c r="O45" s="25">
        <v>18</v>
      </c>
      <c r="P45" s="25">
        <v>18</v>
      </c>
      <c r="Q45" s="26"/>
      <c r="R45" s="25">
        <f>SUM(R9+R15+R33+R43)</f>
        <v>10</v>
      </c>
      <c r="S45" s="25">
        <f>SUM(S9+S15+S33+S43)</f>
        <v>10</v>
      </c>
      <c r="T45" s="25">
        <f>SUM(T9+T15+T33+T44)</f>
        <v>10</v>
      </c>
      <c r="U45" s="25">
        <f>SUM(U9+U15+U33+U44)</f>
        <v>10</v>
      </c>
    </row>
    <row r="46" spans="1:21">
      <c r="A46" s="27"/>
      <c r="B46" s="28"/>
      <c r="C46" s="186"/>
      <c r="D46" s="186"/>
      <c r="E46" s="186"/>
      <c r="F46" s="186"/>
      <c r="G46" s="28"/>
      <c r="H46" s="186"/>
      <c r="I46" s="186"/>
      <c r="J46" s="186"/>
      <c r="K46" s="29"/>
      <c r="L46" s="28"/>
      <c r="M46" s="186"/>
      <c r="N46" s="186"/>
      <c r="O46" s="186"/>
      <c r="P46" s="186"/>
      <c r="Q46" s="28"/>
      <c r="R46" s="186"/>
      <c r="S46" s="186"/>
      <c r="T46" s="186"/>
      <c r="U46" s="186"/>
    </row>
    <row r="47" spans="1:21" ht="16.2">
      <c r="A47" s="30"/>
      <c r="B47" s="515" t="s">
        <v>206</v>
      </c>
      <c r="C47" s="515"/>
      <c r="D47" s="515"/>
      <c r="E47" s="515"/>
      <c r="F47" s="515"/>
      <c r="G47" s="515"/>
      <c r="H47" s="31"/>
      <c r="I47" s="31"/>
      <c r="J47" s="31"/>
      <c r="K47" s="516" t="s">
        <v>471</v>
      </c>
      <c r="L47" s="519" t="s">
        <v>472</v>
      </c>
      <c r="M47" s="519"/>
      <c r="N47" s="519"/>
      <c r="O47" s="519"/>
      <c r="P47" s="519"/>
      <c r="Q47" s="519" t="s">
        <v>473</v>
      </c>
      <c r="R47" s="519"/>
      <c r="S47" s="519"/>
      <c r="T47" s="519"/>
      <c r="U47" s="519"/>
    </row>
    <row r="48" spans="1:21" ht="16.2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517"/>
      <c r="L48" s="519" t="s">
        <v>474</v>
      </c>
      <c r="M48" s="519"/>
      <c r="N48" s="519"/>
      <c r="O48" s="519"/>
      <c r="P48" s="519"/>
      <c r="Q48" s="519" t="s">
        <v>475</v>
      </c>
      <c r="R48" s="519"/>
      <c r="S48" s="519"/>
      <c r="T48" s="519"/>
      <c r="U48" s="519"/>
    </row>
    <row r="49" spans="1:21" ht="16.2">
      <c r="A49" s="30"/>
      <c r="B49" s="31"/>
      <c r="C49" s="31"/>
      <c r="D49" s="31"/>
      <c r="E49" s="31"/>
      <c r="F49" s="31"/>
      <c r="G49" s="31"/>
      <c r="H49" s="31"/>
      <c r="I49" s="31"/>
      <c r="J49" s="31"/>
      <c r="K49" s="518"/>
      <c r="L49" s="519" t="s">
        <v>476</v>
      </c>
      <c r="M49" s="519"/>
      <c r="N49" s="519"/>
      <c r="O49" s="519"/>
      <c r="P49" s="519"/>
      <c r="Q49" s="519" t="s">
        <v>477</v>
      </c>
      <c r="R49" s="519"/>
      <c r="S49" s="519"/>
      <c r="T49" s="519"/>
      <c r="U49" s="519"/>
    </row>
  </sheetData>
  <mergeCells count="40">
    <mergeCell ref="A1:U1"/>
    <mergeCell ref="A2:U2"/>
    <mergeCell ref="A3:A5"/>
    <mergeCell ref="B3:B5"/>
    <mergeCell ref="C3:F3"/>
    <mergeCell ref="G3:G5"/>
    <mergeCell ref="H3:K3"/>
    <mergeCell ref="L3:L5"/>
    <mergeCell ref="M3:P3"/>
    <mergeCell ref="Q3:Q5"/>
    <mergeCell ref="R3:U3"/>
    <mergeCell ref="C4:D4"/>
    <mergeCell ref="E4:F4"/>
    <mergeCell ref="H4:I4"/>
    <mergeCell ref="J4:K4"/>
    <mergeCell ref="M4:N4"/>
    <mergeCell ref="O4:P4"/>
    <mergeCell ref="R4:S4"/>
    <mergeCell ref="T4:U4"/>
    <mergeCell ref="A45:B45"/>
    <mergeCell ref="A6:A10"/>
    <mergeCell ref="C10:U10"/>
    <mergeCell ref="A11:A16"/>
    <mergeCell ref="C16:U16"/>
    <mergeCell ref="A17:A20"/>
    <mergeCell ref="B19:U19"/>
    <mergeCell ref="C20:U20"/>
    <mergeCell ref="A21:A34"/>
    <mergeCell ref="C34:U34"/>
    <mergeCell ref="A35:A42"/>
    <mergeCell ref="C42:U42"/>
    <mergeCell ref="A43:A44"/>
    <mergeCell ref="B47:G47"/>
    <mergeCell ref="K47:K49"/>
    <mergeCell ref="L47:P47"/>
    <mergeCell ref="Q47:U47"/>
    <mergeCell ref="L48:P48"/>
    <mergeCell ref="Q48:U48"/>
    <mergeCell ref="L49:P49"/>
    <mergeCell ref="Q49:U49"/>
  </mergeCells>
  <phoneticPr fontId="63" type="noConversion"/>
  <printOptions horizontalCentered="1"/>
  <pageMargins left="0.19685039370078741" right="0.11811023622047245" top="0.35433070866141736" bottom="0.15748031496062992" header="0.31496062992125984" footer="0.31496062992125984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activeCell="N32" sqref="N32"/>
    </sheetView>
  </sheetViews>
  <sheetFormatPr defaultColWidth="8.88671875" defaultRowHeight="15"/>
  <cols>
    <col min="1" max="1" width="2.6640625" style="206" customWidth="1"/>
    <col min="2" max="2" width="2.6640625" style="188" customWidth="1"/>
    <col min="3" max="3" width="22.77734375" style="188" customWidth="1"/>
    <col min="4" max="7" width="3.77734375" style="188" customWidth="1"/>
    <col min="8" max="8" width="22.77734375" style="188" customWidth="1"/>
    <col min="9" max="12" width="3.77734375" style="188" customWidth="1"/>
    <col min="13" max="13" width="8.88671875" style="188"/>
    <col min="14" max="14" width="4.21875" style="188" customWidth="1"/>
    <col min="15" max="16384" width="8.88671875" style="188"/>
  </cols>
  <sheetData>
    <row r="1" spans="1:14" ht="22.2">
      <c r="A1" s="250" t="s">
        <v>634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133"/>
    </row>
    <row r="2" spans="1:14" ht="46.2" customHeight="1">
      <c r="A2" s="546" t="s">
        <v>635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34"/>
    </row>
    <row r="3" spans="1:14" ht="16.8">
      <c r="A3" s="547" t="s">
        <v>83</v>
      </c>
      <c r="B3" s="547"/>
      <c r="C3" s="548" t="s">
        <v>442</v>
      </c>
      <c r="D3" s="539" t="s">
        <v>84</v>
      </c>
      <c r="E3" s="539"/>
      <c r="F3" s="539"/>
      <c r="G3" s="539"/>
      <c r="H3" s="548" t="s">
        <v>442</v>
      </c>
      <c r="I3" s="539" t="s">
        <v>85</v>
      </c>
      <c r="J3" s="539"/>
      <c r="K3" s="539"/>
      <c r="L3" s="539"/>
      <c r="M3" s="549" t="s">
        <v>86</v>
      </c>
      <c r="N3" s="34"/>
    </row>
    <row r="4" spans="1:14" ht="16.8">
      <c r="A4" s="547"/>
      <c r="B4" s="547"/>
      <c r="C4" s="548"/>
      <c r="D4" s="539" t="s">
        <v>443</v>
      </c>
      <c r="E4" s="539"/>
      <c r="F4" s="539" t="s">
        <v>444</v>
      </c>
      <c r="G4" s="539"/>
      <c r="H4" s="548"/>
      <c r="I4" s="539" t="s">
        <v>443</v>
      </c>
      <c r="J4" s="539"/>
      <c r="K4" s="539" t="s">
        <v>444</v>
      </c>
      <c r="L4" s="539"/>
      <c r="M4" s="549"/>
      <c r="N4" s="34"/>
    </row>
    <row r="5" spans="1:14" ht="30.6" customHeight="1">
      <c r="A5" s="547"/>
      <c r="B5" s="547"/>
      <c r="C5" s="548"/>
      <c r="D5" s="187" t="s">
        <v>87</v>
      </c>
      <c r="E5" s="187" t="s">
        <v>88</v>
      </c>
      <c r="F5" s="187" t="s">
        <v>87</v>
      </c>
      <c r="G5" s="187" t="s">
        <v>88</v>
      </c>
      <c r="H5" s="548"/>
      <c r="I5" s="187" t="s">
        <v>87</v>
      </c>
      <c r="J5" s="187" t="s">
        <v>88</v>
      </c>
      <c r="K5" s="187" t="s">
        <v>87</v>
      </c>
      <c r="L5" s="187" t="s">
        <v>88</v>
      </c>
      <c r="M5" s="549"/>
      <c r="N5" s="34"/>
    </row>
    <row r="6" spans="1:14" ht="16.8">
      <c r="A6" s="540" t="s">
        <v>430</v>
      </c>
      <c r="B6" s="541" t="s">
        <v>89</v>
      </c>
      <c r="C6" s="153" t="s">
        <v>90</v>
      </c>
      <c r="D6" s="154">
        <v>3</v>
      </c>
      <c r="E6" s="154">
        <v>3</v>
      </c>
      <c r="F6" s="154">
        <v>3</v>
      </c>
      <c r="G6" s="154">
        <v>3</v>
      </c>
      <c r="H6" s="153" t="s">
        <v>91</v>
      </c>
      <c r="I6" s="154">
        <v>3</v>
      </c>
      <c r="J6" s="154">
        <v>3</v>
      </c>
      <c r="K6" s="155">
        <v>3</v>
      </c>
      <c r="L6" s="154">
        <v>3</v>
      </c>
      <c r="M6" s="233"/>
      <c r="N6" s="34"/>
    </row>
    <row r="7" spans="1:14" ht="19.2" customHeight="1">
      <c r="A7" s="540"/>
      <c r="B7" s="541"/>
      <c r="C7" s="153" t="s">
        <v>211</v>
      </c>
      <c r="D7" s="154">
        <v>2</v>
      </c>
      <c r="E7" s="154">
        <v>2</v>
      </c>
      <c r="F7" s="155" t="s">
        <v>0</v>
      </c>
      <c r="G7" s="154" t="s">
        <v>0</v>
      </c>
      <c r="H7" s="153" t="s">
        <v>212</v>
      </c>
      <c r="I7" s="154">
        <v>2</v>
      </c>
      <c r="J7" s="154">
        <v>2</v>
      </c>
      <c r="K7" s="154" t="s">
        <v>226</v>
      </c>
      <c r="L7" s="154" t="s">
        <v>0</v>
      </c>
      <c r="M7" s="233"/>
      <c r="N7" s="34"/>
    </row>
    <row r="8" spans="1:14" ht="16.8">
      <c r="A8" s="540"/>
      <c r="B8" s="541"/>
      <c r="C8" s="153" t="s">
        <v>213</v>
      </c>
      <c r="D8" s="154"/>
      <c r="E8" s="154"/>
      <c r="F8" s="155">
        <v>2</v>
      </c>
      <c r="G8" s="154">
        <v>2</v>
      </c>
      <c r="H8" s="156" t="s">
        <v>214</v>
      </c>
      <c r="I8" s="154"/>
      <c r="J8" s="154"/>
      <c r="K8" s="154">
        <v>2</v>
      </c>
      <c r="L8" s="154">
        <v>2</v>
      </c>
      <c r="M8" s="233"/>
      <c r="N8" s="34"/>
    </row>
    <row r="9" spans="1:14" ht="16.8">
      <c r="A9" s="540"/>
      <c r="B9" s="541"/>
      <c r="C9" s="240" t="s">
        <v>92</v>
      </c>
      <c r="D9" s="241">
        <v>5</v>
      </c>
      <c r="E9" s="241">
        <v>5</v>
      </c>
      <c r="F9" s="241">
        <v>5</v>
      </c>
      <c r="G9" s="241">
        <v>5</v>
      </c>
      <c r="H9" s="240" t="s">
        <v>92</v>
      </c>
      <c r="I9" s="241">
        <v>5</v>
      </c>
      <c r="J9" s="241">
        <v>5</v>
      </c>
      <c r="K9" s="241">
        <v>5</v>
      </c>
      <c r="L9" s="241">
        <v>5</v>
      </c>
      <c r="M9" s="234"/>
      <c r="N9" s="35">
        <f>SUM(D9,F9,I9,K9)</f>
        <v>20</v>
      </c>
    </row>
    <row r="10" spans="1:14" ht="16.8">
      <c r="A10" s="540"/>
      <c r="B10" s="540" t="s">
        <v>431</v>
      </c>
      <c r="C10" s="39" t="s">
        <v>386</v>
      </c>
      <c r="D10" s="36">
        <v>2</v>
      </c>
      <c r="E10" s="36">
        <v>2</v>
      </c>
      <c r="F10" s="36"/>
      <c r="G10" s="36"/>
      <c r="H10" s="37" t="s">
        <v>445</v>
      </c>
      <c r="I10" s="36">
        <v>2</v>
      </c>
      <c r="J10" s="36">
        <v>2</v>
      </c>
      <c r="K10" s="36"/>
      <c r="L10" s="36"/>
      <c r="M10" s="235"/>
      <c r="N10" s="35"/>
    </row>
    <row r="11" spans="1:14" ht="16.8">
      <c r="A11" s="540"/>
      <c r="B11" s="540"/>
      <c r="C11" s="57" t="s">
        <v>446</v>
      </c>
      <c r="D11" s="36">
        <v>2</v>
      </c>
      <c r="E11" s="36">
        <v>2</v>
      </c>
      <c r="F11" s="36"/>
      <c r="G11" s="36"/>
      <c r="H11" s="37" t="s">
        <v>387</v>
      </c>
      <c r="I11" s="36">
        <v>2</v>
      </c>
      <c r="J11" s="36">
        <v>2</v>
      </c>
      <c r="K11" s="36"/>
      <c r="L11" s="36"/>
      <c r="M11" s="235"/>
      <c r="N11" s="35"/>
    </row>
    <row r="12" spans="1:14" ht="16.8">
      <c r="A12" s="540"/>
      <c r="B12" s="540"/>
      <c r="C12" s="163" t="s">
        <v>388</v>
      </c>
      <c r="D12" s="36">
        <v>2</v>
      </c>
      <c r="E12" s="36">
        <v>2</v>
      </c>
      <c r="F12" s="36"/>
      <c r="G12" s="36"/>
      <c r="H12" s="37" t="s">
        <v>377</v>
      </c>
      <c r="I12" s="36">
        <v>2</v>
      </c>
      <c r="J12" s="36">
        <v>2</v>
      </c>
      <c r="K12" s="36"/>
      <c r="L12" s="36"/>
      <c r="M12" s="235"/>
      <c r="N12" s="35"/>
    </row>
    <row r="13" spans="1:14" ht="16.8">
      <c r="A13" s="540"/>
      <c r="B13" s="540"/>
      <c r="C13" s="39" t="s">
        <v>432</v>
      </c>
      <c r="D13" s="36">
        <v>2</v>
      </c>
      <c r="E13" s="36">
        <v>2</v>
      </c>
      <c r="F13" s="36"/>
      <c r="G13" s="36"/>
      <c r="H13" s="37" t="s">
        <v>378</v>
      </c>
      <c r="I13" s="36">
        <v>2</v>
      </c>
      <c r="J13" s="36">
        <v>2</v>
      </c>
      <c r="K13" s="17"/>
      <c r="L13" s="17"/>
      <c r="M13" s="235"/>
      <c r="N13" s="35"/>
    </row>
    <row r="14" spans="1:14" ht="16.8">
      <c r="A14" s="540"/>
      <c r="B14" s="540"/>
      <c r="C14" s="163" t="s">
        <v>182</v>
      </c>
      <c r="D14" s="164">
        <v>2</v>
      </c>
      <c r="E14" s="164">
        <v>2</v>
      </c>
      <c r="F14" s="36"/>
      <c r="G14" s="36"/>
      <c r="H14" s="61" t="s">
        <v>447</v>
      </c>
      <c r="I14" s="36">
        <v>2</v>
      </c>
      <c r="J14" s="36">
        <v>2</v>
      </c>
      <c r="K14" s="36">
        <v>2</v>
      </c>
      <c r="L14" s="36">
        <v>2</v>
      </c>
      <c r="M14" s="235"/>
      <c r="N14" s="35"/>
    </row>
    <row r="15" spans="1:14" ht="16.8">
      <c r="A15" s="540"/>
      <c r="B15" s="540"/>
      <c r="C15" s="39" t="s">
        <v>379</v>
      </c>
      <c r="D15" s="36">
        <v>2</v>
      </c>
      <c r="E15" s="36">
        <v>2</v>
      </c>
      <c r="F15" s="36"/>
      <c r="G15" s="36"/>
      <c r="H15" s="163" t="s">
        <v>188</v>
      </c>
      <c r="I15" s="36"/>
      <c r="J15" s="36"/>
      <c r="K15" s="164">
        <v>2</v>
      </c>
      <c r="L15" s="164">
        <v>2</v>
      </c>
      <c r="M15" s="235"/>
      <c r="N15" s="35"/>
    </row>
    <row r="16" spans="1:14" ht="16.8">
      <c r="A16" s="540"/>
      <c r="B16" s="540"/>
      <c r="C16" s="39" t="s">
        <v>433</v>
      </c>
      <c r="D16" s="36"/>
      <c r="E16" s="36"/>
      <c r="F16" s="36">
        <v>2</v>
      </c>
      <c r="G16" s="36">
        <v>2</v>
      </c>
      <c r="H16" s="37" t="s">
        <v>380</v>
      </c>
      <c r="I16" s="36"/>
      <c r="J16" s="36"/>
      <c r="K16" s="36">
        <v>2</v>
      </c>
      <c r="L16" s="36">
        <v>2</v>
      </c>
      <c r="M16" s="235"/>
      <c r="N16" s="35"/>
    </row>
    <row r="17" spans="1:14" ht="16.8">
      <c r="A17" s="540"/>
      <c r="B17" s="540"/>
      <c r="C17" s="39" t="s">
        <v>381</v>
      </c>
      <c r="D17" s="36"/>
      <c r="E17" s="36"/>
      <c r="F17" s="36">
        <v>2</v>
      </c>
      <c r="G17" s="36">
        <v>2</v>
      </c>
      <c r="H17" s="38" t="s">
        <v>382</v>
      </c>
      <c r="I17" s="36"/>
      <c r="J17" s="36"/>
      <c r="K17" s="36">
        <v>2</v>
      </c>
      <c r="L17" s="36">
        <v>2</v>
      </c>
      <c r="M17" s="37"/>
      <c r="N17" s="35"/>
    </row>
    <row r="18" spans="1:14" ht="16.8">
      <c r="A18" s="540"/>
      <c r="B18" s="540"/>
      <c r="C18" s="163" t="s">
        <v>185</v>
      </c>
      <c r="D18" s="36"/>
      <c r="E18" s="36"/>
      <c r="F18" s="36">
        <v>2</v>
      </c>
      <c r="G18" s="36">
        <v>2</v>
      </c>
      <c r="H18" s="37" t="s">
        <v>434</v>
      </c>
      <c r="I18" s="19"/>
      <c r="J18" s="19"/>
      <c r="K18" s="19">
        <v>2</v>
      </c>
      <c r="L18" s="19">
        <v>2</v>
      </c>
      <c r="M18" s="37"/>
      <c r="N18" s="35"/>
    </row>
    <row r="19" spans="1:14" ht="16.8">
      <c r="A19" s="540"/>
      <c r="B19" s="540"/>
      <c r="C19" s="37" t="s">
        <v>383</v>
      </c>
      <c r="D19" s="36"/>
      <c r="E19" s="36"/>
      <c r="F19" s="36">
        <v>2</v>
      </c>
      <c r="G19" s="36">
        <v>2</v>
      </c>
      <c r="H19" s="37"/>
      <c r="I19" s="36"/>
      <c r="J19" s="36"/>
      <c r="K19" s="36"/>
      <c r="L19" s="36"/>
      <c r="M19" s="37"/>
      <c r="N19" s="35"/>
    </row>
    <row r="20" spans="1:14" ht="16.8">
      <c r="A20" s="540"/>
      <c r="B20" s="540"/>
      <c r="C20" s="37" t="s">
        <v>384</v>
      </c>
      <c r="D20" s="36"/>
      <c r="E20" s="36"/>
      <c r="F20" s="36">
        <v>2</v>
      </c>
      <c r="G20" s="36">
        <v>2</v>
      </c>
      <c r="H20" s="37"/>
      <c r="I20" s="36"/>
      <c r="J20" s="36"/>
      <c r="K20" s="36"/>
      <c r="L20" s="36"/>
      <c r="M20" s="235"/>
      <c r="N20" s="35"/>
    </row>
    <row r="21" spans="1:14" ht="17.399999999999999" customHeight="1">
      <c r="A21" s="540"/>
      <c r="B21" s="540"/>
      <c r="C21" s="236" t="s">
        <v>435</v>
      </c>
      <c r="D21" s="237">
        <f>SUM(D10:D20)</f>
        <v>12</v>
      </c>
      <c r="E21" s="237">
        <f>SUM(E10:E20)</f>
        <v>12</v>
      </c>
      <c r="F21" s="237">
        <f>SUM(F10:F20)</f>
        <v>10</v>
      </c>
      <c r="G21" s="237">
        <f>SUM(G10:G20)</f>
        <v>10</v>
      </c>
      <c r="H21" s="236" t="s">
        <v>435</v>
      </c>
      <c r="I21" s="238">
        <f>SUM(I10:I20)</f>
        <v>10</v>
      </c>
      <c r="J21" s="238">
        <f>SUM(J10:J20)</f>
        <v>10</v>
      </c>
      <c r="K21" s="238">
        <f>SUM(K10:K20)</f>
        <v>10</v>
      </c>
      <c r="L21" s="238">
        <f>SUM(L10:L20)</f>
        <v>10</v>
      </c>
      <c r="M21" s="239"/>
      <c r="N21" s="35">
        <f>SUM(D21,F21,I21,K21)</f>
        <v>42</v>
      </c>
    </row>
    <row r="22" spans="1:14" ht="16.8">
      <c r="A22" s="542" t="s">
        <v>448</v>
      </c>
      <c r="B22" s="542"/>
      <c r="C22" s="157" t="s">
        <v>215</v>
      </c>
      <c r="D22" s="158">
        <v>2</v>
      </c>
      <c r="E22" s="158">
        <v>2</v>
      </c>
      <c r="F22" s="157"/>
      <c r="G22" s="158"/>
      <c r="H22" s="157" t="s">
        <v>449</v>
      </c>
      <c r="I22" s="158">
        <v>2</v>
      </c>
      <c r="J22" s="158">
        <v>2</v>
      </c>
      <c r="K22" s="157"/>
      <c r="L22" s="158"/>
      <c r="M22" s="242"/>
      <c r="N22" s="35"/>
    </row>
    <row r="23" spans="1:14" ht="16.8">
      <c r="A23" s="542"/>
      <c r="B23" s="542"/>
      <c r="C23" s="157" t="s">
        <v>216</v>
      </c>
      <c r="D23" s="158">
        <v>2</v>
      </c>
      <c r="E23" s="158">
        <v>2</v>
      </c>
      <c r="F23" s="158"/>
      <c r="G23" s="158"/>
      <c r="H23" s="157" t="s">
        <v>450</v>
      </c>
      <c r="I23" s="158">
        <v>2</v>
      </c>
      <c r="J23" s="158">
        <v>2</v>
      </c>
      <c r="K23" s="158"/>
      <c r="L23" s="158"/>
      <c r="M23" s="242"/>
      <c r="N23" s="35"/>
    </row>
    <row r="24" spans="1:14" ht="16.8">
      <c r="A24" s="542"/>
      <c r="B24" s="542"/>
      <c r="C24" s="157" t="s">
        <v>217</v>
      </c>
      <c r="D24" s="158">
        <v>2</v>
      </c>
      <c r="E24" s="158">
        <v>2</v>
      </c>
      <c r="F24" s="157"/>
      <c r="G24" s="157"/>
      <c r="H24" s="157" t="s">
        <v>451</v>
      </c>
      <c r="I24" s="158">
        <v>2</v>
      </c>
      <c r="J24" s="158">
        <v>2</v>
      </c>
      <c r="K24" s="157"/>
      <c r="L24" s="157"/>
      <c r="M24" s="243"/>
      <c r="N24" s="35"/>
    </row>
    <row r="25" spans="1:14" ht="16.8">
      <c r="A25" s="542"/>
      <c r="B25" s="542"/>
      <c r="C25" s="157" t="s">
        <v>452</v>
      </c>
      <c r="D25" s="158">
        <v>2</v>
      </c>
      <c r="E25" s="158">
        <v>2</v>
      </c>
      <c r="F25" s="158">
        <v>2</v>
      </c>
      <c r="G25" s="158">
        <v>2</v>
      </c>
      <c r="H25" s="157" t="s">
        <v>453</v>
      </c>
      <c r="I25" s="158"/>
      <c r="J25" s="158"/>
      <c r="K25" s="158">
        <v>2</v>
      </c>
      <c r="L25" s="158">
        <v>2</v>
      </c>
      <c r="M25" s="243"/>
      <c r="N25" s="35"/>
    </row>
    <row r="26" spans="1:14" ht="16.8">
      <c r="A26" s="542"/>
      <c r="B26" s="542"/>
      <c r="C26" s="165" t="s">
        <v>454</v>
      </c>
      <c r="D26" s="158"/>
      <c r="E26" s="158"/>
      <c r="F26" s="158">
        <v>2</v>
      </c>
      <c r="G26" s="158">
        <v>2</v>
      </c>
      <c r="H26" s="166" t="s">
        <v>218</v>
      </c>
      <c r="I26" s="158"/>
      <c r="J26" s="158"/>
      <c r="K26" s="158">
        <v>2</v>
      </c>
      <c r="L26" s="158">
        <v>2</v>
      </c>
      <c r="M26" s="243"/>
      <c r="N26" s="35"/>
    </row>
    <row r="27" spans="1:14" ht="16.8">
      <c r="A27" s="542"/>
      <c r="B27" s="542"/>
      <c r="C27" s="157" t="s">
        <v>219</v>
      </c>
      <c r="D27" s="158"/>
      <c r="E27" s="158"/>
      <c r="F27" s="158">
        <v>2</v>
      </c>
      <c r="G27" s="158">
        <v>2</v>
      </c>
      <c r="H27" s="157" t="s">
        <v>220</v>
      </c>
      <c r="I27" s="158"/>
      <c r="J27" s="158"/>
      <c r="K27" s="158">
        <v>2</v>
      </c>
      <c r="L27" s="158">
        <v>2</v>
      </c>
      <c r="M27" s="243"/>
      <c r="N27" s="35"/>
    </row>
    <row r="28" spans="1:14" ht="16.8">
      <c r="A28" s="542"/>
      <c r="B28" s="542"/>
      <c r="C28" s="157" t="s">
        <v>455</v>
      </c>
      <c r="D28" s="158"/>
      <c r="E28" s="158"/>
      <c r="F28" s="158">
        <v>2</v>
      </c>
      <c r="G28" s="158">
        <v>2</v>
      </c>
      <c r="H28" s="157"/>
      <c r="I28" s="158"/>
      <c r="J28" s="158"/>
      <c r="K28" s="158"/>
      <c r="L28" s="158"/>
      <c r="M28" s="243"/>
      <c r="N28" s="35"/>
    </row>
    <row r="29" spans="1:14" ht="16.8">
      <c r="A29" s="542"/>
      <c r="B29" s="542"/>
      <c r="C29" s="157"/>
      <c r="D29" s="158"/>
      <c r="E29" s="158"/>
      <c r="F29" s="158"/>
      <c r="G29" s="158"/>
      <c r="H29" s="157"/>
      <c r="I29" s="158"/>
      <c r="J29" s="158"/>
      <c r="K29" s="158"/>
      <c r="L29" s="158"/>
      <c r="M29" s="243"/>
      <c r="N29" s="35"/>
    </row>
    <row r="30" spans="1:14" ht="16.8">
      <c r="A30" s="542"/>
      <c r="B30" s="542"/>
      <c r="C30" s="157" t="s">
        <v>456</v>
      </c>
      <c r="D30" s="158">
        <v>4</v>
      </c>
      <c r="E30" s="158">
        <v>4</v>
      </c>
      <c r="F30" s="158"/>
      <c r="G30" s="158"/>
      <c r="H30" s="157" t="s">
        <v>456</v>
      </c>
      <c r="I30" s="158">
        <v>4</v>
      </c>
      <c r="J30" s="158">
        <v>4</v>
      </c>
      <c r="K30" s="158"/>
      <c r="L30" s="158"/>
      <c r="M30" s="244"/>
      <c r="N30" s="35"/>
    </row>
    <row r="31" spans="1:14" ht="16.8">
      <c r="A31" s="542"/>
      <c r="B31" s="542"/>
      <c r="C31" s="157" t="s">
        <v>457</v>
      </c>
      <c r="D31" s="158"/>
      <c r="E31" s="158"/>
      <c r="F31" s="158">
        <v>6</v>
      </c>
      <c r="G31" s="158">
        <v>6</v>
      </c>
      <c r="H31" s="157" t="s">
        <v>457</v>
      </c>
      <c r="I31" s="158"/>
      <c r="J31" s="158"/>
      <c r="K31" s="158">
        <v>4</v>
      </c>
      <c r="L31" s="158">
        <v>4</v>
      </c>
      <c r="M31" s="244"/>
      <c r="N31" s="35"/>
    </row>
    <row r="32" spans="1:14" ht="16.95" customHeight="1">
      <c r="A32" s="542"/>
      <c r="B32" s="542"/>
      <c r="C32" s="245" t="s">
        <v>458</v>
      </c>
      <c r="D32" s="246">
        <f>D30</f>
        <v>4</v>
      </c>
      <c r="E32" s="246">
        <f>E30</f>
        <v>4</v>
      </c>
      <c r="F32" s="246">
        <f>F31</f>
        <v>6</v>
      </c>
      <c r="G32" s="246">
        <f>G31</f>
        <v>6</v>
      </c>
      <c r="H32" s="245" t="s">
        <v>458</v>
      </c>
      <c r="I32" s="246">
        <f>I30</f>
        <v>4</v>
      </c>
      <c r="J32" s="246">
        <f>J30</f>
        <v>4</v>
      </c>
      <c r="K32" s="246">
        <v>4</v>
      </c>
      <c r="L32" s="246">
        <v>4</v>
      </c>
      <c r="M32" s="244"/>
      <c r="N32" s="35">
        <f>SUM(D32,F32,I32,K32)</f>
        <v>18</v>
      </c>
    </row>
    <row r="33" spans="1:14" ht="16.8">
      <c r="A33" s="543" t="s">
        <v>633</v>
      </c>
      <c r="B33" s="543"/>
      <c r="C33" s="543"/>
      <c r="D33" s="247">
        <f>SUM(D9,D21,D32)</f>
        <v>21</v>
      </c>
      <c r="E33" s="247">
        <f>SUM(E9,E21,E32)</f>
        <v>21</v>
      </c>
      <c r="F33" s="247">
        <f>SUM(F9,F21,F32)</f>
        <v>21</v>
      </c>
      <c r="G33" s="247">
        <f>SUM(G9,G21,G32)</f>
        <v>21</v>
      </c>
      <c r="H33" s="248"/>
      <c r="I33" s="248">
        <f>SUM(I9,I21,I32)</f>
        <v>19</v>
      </c>
      <c r="J33" s="248">
        <f>SUM(J9,J21,J32)</f>
        <v>19</v>
      </c>
      <c r="K33" s="248">
        <f>SUM(K9,K21,K32)</f>
        <v>19</v>
      </c>
      <c r="L33" s="248">
        <f>SUM(L9,L21,L32)</f>
        <v>19</v>
      </c>
      <c r="M33" s="249"/>
      <c r="N33" s="35">
        <f>SUM(D33,F33,I33,K33)</f>
        <v>80</v>
      </c>
    </row>
    <row r="34" spans="1:14" s="205" customFormat="1" ht="16.8">
      <c r="A34" s="160" t="s">
        <v>438</v>
      </c>
      <c r="B34" s="159"/>
      <c r="C34" s="159"/>
      <c r="D34" s="544" t="s">
        <v>439</v>
      </c>
      <c r="E34" s="544"/>
      <c r="F34" s="544"/>
      <c r="G34" s="544"/>
      <c r="H34" s="544"/>
      <c r="I34" s="161"/>
      <c r="J34" s="161"/>
      <c r="K34" s="545"/>
      <c r="L34" s="545"/>
      <c r="M34" s="545"/>
      <c r="N34" s="162"/>
    </row>
    <row r="35" spans="1:14" s="205" customFormat="1" ht="16.8">
      <c r="A35" s="160" t="s">
        <v>440</v>
      </c>
      <c r="B35" s="159"/>
      <c r="C35" s="159"/>
      <c r="D35" s="544"/>
      <c r="E35" s="544"/>
      <c r="F35" s="544"/>
      <c r="G35" s="544"/>
      <c r="H35" s="544"/>
      <c r="I35" s="161"/>
      <c r="J35" s="161"/>
      <c r="K35" s="545"/>
      <c r="L35" s="545"/>
      <c r="M35" s="545"/>
      <c r="N35" s="162"/>
    </row>
    <row r="36" spans="1:14" ht="16.8">
      <c r="A36" s="41" t="s">
        <v>441</v>
      </c>
      <c r="B36" s="41"/>
      <c r="C36" s="41"/>
      <c r="D36" s="537" t="s">
        <v>99</v>
      </c>
      <c r="E36" s="537"/>
      <c r="F36" s="537"/>
      <c r="G36" s="537"/>
      <c r="H36" s="537"/>
      <c r="I36" s="40"/>
      <c r="J36" s="40"/>
      <c r="K36" s="538"/>
      <c r="L36" s="538"/>
      <c r="M36" s="538"/>
      <c r="N36" s="34"/>
    </row>
  </sheetData>
  <mergeCells count="22">
    <mergeCell ref="A2:M2"/>
    <mergeCell ref="A3:B5"/>
    <mergeCell ref="C3:C5"/>
    <mergeCell ref="D3:G3"/>
    <mergeCell ref="H3:H5"/>
    <mergeCell ref="I3:L3"/>
    <mergeCell ref="M3:M5"/>
    <mergeCell ref="D4:E4"/>
    <mergeCell ref="F4:G4"/>
    <mergeCell ref="D36:H36"/>
    <mergeCell ref="K36:M36"/>
    <mergeCell ref="I4:J4"/>
    <mergeCell ref="K4:L4"/>
    <mergeCell ref="A6:A21"/>
    <mergeCell ref="B6:B9"/>
    <mergeCell ref="B10:B21"/>
    <mergeCell ref="A22:B32"/>
    <mergeCell ref="A33:C33"/>
    <mergeCell ref="D34:H34"/>
    <mergeCell ref="K34:M34"/>
    <mergeCell ref="D35:H35"/>
    <mergeCell ref="K35:M35"/>
  </mergeCells>
  <phoneticPr fontId="63" type="noConversion"/>
  <printOptions horizontalCentered="1"/>
  <pageMargins left="0.19685039370078741" right="0.11811023622047245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已命名的範圍</vt:lpstr>
      </vt:variant>
      <vt:variant>
        <vt:i4>4</vt:i4>
      </vt:variant>
    </vt:vector>
  </HeadingPairs>
  <TitlesOfParts>
    <vt:vector size="18" baseType="lpstr">
      <vt:lpstr>修正對照表</vt:lpstr>
      <vt:lpstr>107碩士班</vt:lpstr>
      <vt:lpstr>106碩士班</vt:lpstr>
      <vt:lpstr>107體育班</vt:lpstr>
      <vt:lpstr>106體育班</vt:lpstr>
      <vt:lpstr>107休閒組</vt:lpstr>
      <vt:lpstr>106休閒組</vt:lpstr>
      <vt:lpstr>106夜四技</vt:lpstr>
      <vt:lpstr>106進二專</vt:lpstr>
      <vt:lpstr>餐管進二技</vt:lpstr>
      <vt:lpstr>觀光進二技</vt:lpstr>
      <vt:lpstr>休閒進二技</vt:lpstr>
      <vt:lpstr>妝管進二技</vt:lpstr>
      <vt:lpstr>106進二技</vt:lpstr>
      <vt:lpstr>'106進二專'!Print_Area</vt:lpstr>
      <vt:lpstr>休閒進二技!Print_Area</vt:lpstr>
      <vt:lpstr>觀光進二技!Print_Area</vt:lpstr>
      <vt:lpstr>修正對照表!Print_Titles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TPCU</dc:creator>
  <cp:lastModifiedBy>User</cp:lastModifiedBy>
  <cp:lastPrinted>2018-03-26T07:37:14Z</cp:lastPrinted>
  <dcterms:created xsi:type="dcterms:W3CDTF">2018-03-07T01:23:00Z</dcterms:created>
  <dcterms:modified xsi:type="dcterms:W3CDTF">2021-02-23T07:36:02Z</dcterms:modified>
</cp:coreProperties>
</file>