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3020" windowHeight="7248" tabRatio="824" activeTab="1"/>
  </bookViews>
  <sheets>
    <sheet name="機械" sheetId="1" r:id="rId1"/>
    <sheet name="電機" sheetId="2" r:id="rId2"/>
  </sheets>
  <definedNames>
    <definedName name="_xlnm.Print_Area" localSheetId="1">'電機'!$A$1:$U$56</definedName>
  </definedNames>
  <calcPr fullCalcOnLoad="1"/>
</workbook>
</file>

<file path=xl/sharedStrings.xml><?xml version="1.0" encoding="utf-8"?>
<sst xmlns="http://schemas.openxmlformats.org/spreadsheetml/2006/main" count="291" uniqueCount="194">
  <si>
    <t>類別</t>
  </si>
  <si>
    <t>科目名稱</t>
  </si>
  <si>
    <t>第一學年</t>
  </si>
  <si>
    <t>第二學年</t>
  </si>
  <si>
    <t>第三學年</t>
  </si>
  <si>
    <t>第四學年</t>
  </si>
  <si>
    <t>上</t>
  </si>
  <si>
    <t>下</t>
  </si>
  <si>
    <t>學分</t>
  </si>
  <si>
    <t>時數</t>
  </si>
  <si>
    <t>基礎通識</t>
  </si>
  <si>
    <t>共同外語(一)(二)</t>
  </si>
  <si>
    <t xml:space="preserve">體育(一)(二) </t>
  </si>
  <si>
    <t>小計</t>
  </si>
  <si>
    <t>類別學分小計</t>
  </si>
  <si>
    <t>職場應用文</t>
  </si>
  <si>
    <t>法律與生活</t>
  </si>
  <si>
    <t>職場禮儀與口語表達</t>
  </si>
  <si>
    <t>小計</t>
  </si>
  <si>
    <t>多元通識</t>
  </si>
  <si>
    <t>電子學(一)(二)</t>
  </si>
  <si>
    <t>自動控制</t>
  </si>
  <si>
    <t>數位影像處理實務</t>
  </si>
  <si>
    <t>電路學</t>
  </si>
  <si>
    <t>電子學實習(一)(二)</t>
  </si>
  <si>
    <t>可程式控制器</t>
  </si>
  <si>
    <t>電力電子學</t>
  </si>
  <si>
    <t>電腦軟體應用</t>
  </si>
  <si>
    <t>微處理機</t>
  </si>
  <si>
    <t>電力系統</t>
  </si>
  <si>
    <t>物聯網設計實務</t>
  </si>
  <si>
    <t>光電概論</t>
  </si>
  <si>
    <t>專利寫作</t>
  </si>
  <si>
    <t>切換式電源供應器</t>
  </si>
  <si>
    <t>電力品質</t>
  </si>
  <si>
    <r>
      <rPr>
        <sz val="18"/>
        <color indexed="8"/>
        <rFont val="標楷體"/>
        <family val="4"/>
      </rPr>
      <t>臺北城市科技大學四年制進修部</t>
    </r>
    <r>
      <rPr>
        <sz val="18"/>
        <color indexed="10"/>
        <rFont val="標楷體"/>
        <family val="4"/>
      </rPr>
      <t>機械工程系</t>
    </r>
    <r>
      <rPr>
        <sz val="18"/>
        <color indexed="8"/>
        <rFont val="標楷體"/>
        <family val="4"/>
      </rPr>
      <t>課程規劃表</t>
    </r>
    <r>
      <rPr>
        <sz val="12"/>
        <color indexed="8"/>
        <rFont val="Arial"/>
        <family val="2"/>
      </rPr>
      <t>(109</t>
    </r>
    <r>
      <rPr>
        <sz val="12"/>
        <color indexed="8"/>
        <rFont val="標楷體"/>
        <family val="4"/>
      </rPr>
      <t>學年度入學適用</t>
    </r>
    <r>
      <rPr>
        <sz val="12"/>
        <color indexed="8"/>
        <rFont val="Arial"/>
        <family val="2"/>
      </rPr>
      <t>)</t>
    </r>
  </si>
  <si>
    <r>
      <rPr>
        <sz val="8"/>
        <color indexed="8"/>
        <rFont val="標楷體"/>
        <family val="4"/>
      </rPr>
      <t>類別</t>
    </r>
  </si>
  <si>
    <r>
      <rPr>
        <sz val="8"/>
        <color indexed="8"/>
        <rFont val="標楷體"/>
        <family val="4"/>
      </rPr>
      <t>科目名稱</t>
    </r>
  </si>
  <si>
    <r>
      <rPr>
        <sz val="8"/>
        <color indexed="8"/>
        <rFont val="標楷體"/>
        <family val="4"/>
      </rPr>
      <t>第一學年</t>
    </r>
  </si>
  <si>
    <r>
      <rPr>
        <sz val="8"/>
        <color indexed="8"/>
        <rFont val="標楷體"/>
        <family val="4"/>
      </rPr>
      <t>第二學年</t>
    </r>
  </si>
  <si>
    <r>
      <rPr>
        <sz val="8"/>
        <color indexed="8"/>
        <rFont val="標楷體"/>
        <family val="4"/>
      </rPr>
      <t>第三學年</t>
    </r>
  </si>
  <si>
    <r>
      <rPr>
        <sz val="8"/>
        <color indexed="8"/>
        <rFont val="標楷體"/>
        <family val="4"/>
      </rPr>
      <t>第四學年</t>
    </r>
  </si>
  <si>
    <r>
      <rPr>
        <sz val="8"/>
        <color indexed="8"/>
        <rFont val="標楷體"/>
        <family val="4"/>
      </rPr>
      <t>上</t>
    </r>
  </si>
  <si>
    <r>
      <rPr>
        <sz val="8"/>
        <color indexed="8"/>
        <rFont val="標楷體"/>
        <family val="4"/>
      </rPr>
      <t>下</t>
    </r>
  </si>
  <si>
    <r>
      <rPr>
        <sz val="8"/>
        <color indexed="8"/>
        <rFont val="標楷體"/>
        <family val="4"/>
      </rPr>
      <t>學分</t>
    </r>
  </si>
  <si>
    <r>
      <rPr>
        <sz val="8"/>
        <color indexed="8"/>
        <rFont val="標楷體"/>
        <family val="4"/>
      </rPr>
      <t>時數</t>
    </r>
  </si>
  <si>
    <r>
      <rPr>
        <sz val="8"/>
        <color indexed="8"/>
        <rFont val="標楷體"/>
        <family val="4"/>
      </rPr>
      <t>學分</t>
    </r>
  </si>
  <si>
    <r>
      <rPr>
        <sz val="7"/>
        <rFont val="標楷體"/>
        <family val="4"/>
      </rPr>
      <t>中文閱讀與寫作</t>
    </r>
  </si>
  <si>
    <r>
      <rPr>
        <sz val="7"/>
        <rFont val="標楷體"/>
        <family val="4"/>
      </rPr>
      <t>體育</t>
    </r>
    <r>
      <rPr>
        <sz val="7"/>
        <rFont val="Arial"/>
        <family val="2"/>
      </rPr>
      <t>(</t>
    </r>
    <r>
      <rPr>
        <sz val="7"/>
        <rFont val="標楷體"/>
        <family val="4"/>
      </rPr>
      <t>三</t>
    </r>
    <r>
      <rPr>
        <sz val="7"/>
        <rFont val="Arial"/>
        <family val="2"/>
      </rPr>
      <t>)</t>
    </r>
  </si>
  <si>
    <r>
      <rPr>
        <sz val="7"/>
        <rFont val="標楷體"/>
        <family val="4"/>
      </rPr>
      <t>共同外語</t>
    </r>
    <r>
      <rPr>
        <sz val="7"/>
        <rFont val="Arial"/>
        <family val="2"/>
      </rPr>
      <t>(</t>
    </r>
    <r>
      <rPr>
        <sz val="7"/>
        <rFont val="標楷體"/>
        <family val="4"/>
      </rPr>
      <t>一</t>
    </r>
    <r>
      <rPr>
        <sz val="7"/>
        <rFont val="Arial"/>
        <family val="2"/>
      </rPr>
      <t>)(</t>
    </r>
    <r>
      <rPr>
        <sz val="7"/>
        <rFont val="標楷體"/>
        <family val="4"/>
      </rPr>
      <t>二</t>
    </r>
    <r>
      <rPr>
        <sz val="7"/>
        <rFont val="Arial"/>
        <family val="2"/>
      </rPr>
      <t>)</t>
    </r>
  </si>
  <si>
    <r>
      <rPr>
        <sz val="7"/>
        <rFont val="標楷體"/>
        <family val="4"/>
      </rPr>
      <t>體育</t>
    </r>
    <r>
      <rPr>
        <sz val="7"/>
        <rFont val="Arial"/>
        <family val="2"/>
      </rPr>
      <t>(</t>
    </r>
    <r>
      <rPr>
        <sz val="7"/>
        <rFont val="標楷體"/>
        <family val="4"/>
      </rPr>
      <t>一</t>
    </r>
    <r>
      <rPr>
        <sz val="7"/>
        <rFont val="Arial"/>
        <family val="2"/>
      </rPr>
      <t>)(</t>
    </r>
    <r>
      <rPr>
        <sz val="7"/>
        <rFont val="標楷體"/>
        <family val="4"/>
      </rPr>
      <t>二</t>
    </r>
    <r>
      <rPr>
        <sz val="7"/>
        <rFont val="Arial"/>
        <family val="2"/>
      </rPr>
      <t>)</t>
    </r>
  </si>
  <si>
    <r>
      <rPr>
        <b/>
        <sz val="9"/>
        <color indexed="8"/>
        <rFont val="標楷體"/>
        <family val="4"/>
      </rPr>
      <t>小計</t>
    </r>
  </si>
  <si>
    <r>
      <rPr>
        <b/>
        <sz val="7"/>
        <rFont val="標楷體"/>
        <family val="4"/>
      </rPr>
      <t>小計</t>
    </r>
  </si>
  <si>
    <r>
      <rPr>
        <b/>
        <sz val="8"/>
        <color indexed="8"/>
        <rFont val="標楷體"/>
        <family val="4"/>
      </rPr>
      <t>類別學分小計</t>
    </r>
  </si>
  <si>
    <r>
      <rPr>
        <sz val="9"/>
        <color indexed="8"/>
        <rFont val="標楷體"/>
        <family val="4"/>
      </rPr>
      <t>職場應用文</t>
    </r>
  </si>
  <si>
    <r>
      <rPr>
        <sz val="9"/>
        <color indexed="8"/>
        <rFont val="標楷體"/>
        <family val="4"/>
      </rPr>
      <t>法律與生活</t>
    </r>
  </si>
  <si>
    <r>
      <rPr>
        <sz val="9"/>
        <color indexed="8"/>
        <rFont val="標楷體"/>
        <family val="4"/>
      </rPr>
      <t>科技與環境關懷</t>
    </r>
  </si>
  <si>
    <r>
      <rPr>
        <sz val="9"/>
        <color indexed="8"/>
        <rFont val="標楷體"/>
        <family val="4"/>
      </rPr>
      <t>職場安全與衛生</t>
    </r>
  </si>
  <si>
    <r>
      <rPr>
        <sz val="9"/>
        <color indexed="8"/>
        <rFont val="標楷體"/>
        <family val="4"/>
      </rPr>
      <t>職場禮儀與口語表達</t>
    </r>
  </si>
  <si>
    <r>
      <rPr>
        <b/>
        <sz val="9"/>
        <rFont val="標楷體"/>
        <family val="4"/>
      </rPr>
      <t>小計</t>
    </r>
  </si>
  <si>
    <r>
      <rPr>
        <sz val="7"/>
        <rFont val="標楷體"/>
        <family val="4"/>
      </rPr>
      <t>多元通識</t>
    </r>
  </si>
  <si>
    <r>
      <rPr>
        <sz val="9"/>
        <rFont val="標楷體"/>
        <family val="4"/>
      </rPr>
      <t>製造學</t>
    </r>
  </si>
  <si>
    <r>
      <rPr>
        <sz val="9"/>
        <rFont val="標楷體"/>
        <family val="4"/>
      </rPr>
      <t>車輛鑑賞</t>
    </r>
  </si>
  <si>
    <r>
      <rPr>
        <sz val="9"/>
        <rFont val="標楷體"/>
        <family val="4"/>
      </rPr>
      <t>電腦軟體應用</t>
    </r>
    <r>
      <rPr>
        <sz val="9"/>
        <rFont val="Arial"/>
        <family val="2"/>
      </rPr>
      <t>(</t>
    </r>
    <r>
      <rPr>
        <sz val="9"/>
        <rFont val="標楷體"/>
        <family val="4"/>
      </rPr>
      <t>一</t>
    </r>
    <r>
      <rPr>
        <sz val="9"/>
        <rFont val="Arial"/>
        <family val="2"/>
      </rPr>
      <t>)</t>
    </r>
  </si>
  <si>
    <r>
      <rPr>
        <sz val="9"/>
        <rFont val="標楷體"/>
        <family val="4"/>
      </rPr>
      <t>液氣壓控制與實習</t>
    </r>
  </si>
  <si>
    <r>
      <rPr>
        <sz val="9"/>
        <rFont val="標楷體"/>
        <family val="4"/>
      </rPr>
      <t>實務專題</t>
    </r>
    <r>
      <rPr>
        <sz val="9"/>
        <rFont val="Arial"/>
        <family val="2"/>
      </rPr>
      <t>(</t>
    </r>
    <r>
      <rPr>
        <sz val="9"/>
        <rFont val="標楷體"/>
        <family val="4"/>
      </rPr>
      <t>一</t>
    </r>
    <r>
      <rPr>
        <sz val="9"/>
        <rFont val="Arial"/>
        <family val="2"/>
      </rPr>
      <t>)</t>
    </r>
  </si>
  <si>
    <r>
      <rPr>
        <sz val="9"/>
        <rFont val="標楷體"/>
        <family val="4"/>
      </rPr>
      <t>車輛新式科技</t>
    </r>
  </si>
  <si>
    <r>
      <rPr>
        <sz val="9"/>
        <rFont val="標楷體"/>
        <family val="4"/>
      </rPr>
      <t>電腦輔助繪圖</t>
    </r>
  </si>
  <si>
    <r>
      <rPr>
        <sz val="9"/>
        <rFont val="標楷體"/>
        <family val="4"/>
      </rPr>
      <t>熱流學與實驗</t>
    </r>
  </si>
  <si>
    <r>
      <rPr>
        <sz val="9"/>
        <rFont val="標楷體"/>
        <family val="4"/>
      </rPr>
      <t>電腦軟體應用</t>
    </r>
    <r>
      <rPr>
        <sz val="9"/>
        <rFont val="Arial"/>
        <family val="2"/>
      </rPr>
      <t>(</t>
    </r>
    <r>
      <rPr>
        <sz val="9"/>
        <rFont val="標楷體"/>
        <family val="4"/>
      </rPr>
      <t>二</t>
    </r>
    <r>
      <rPr>
        <sz val="9"/>
        <rFont val="Arial"/>
        <family val="2"/>
      </rPr>
      <t>)</t>
    </r>
  </si>
  <si>
    <r>
      <rPr>
        <sz val="9"/>
        <rFont val="標楷體"/>
        <family val="4"/>
      </rPr>
      <t>車輛工程與實習</t>
    </r>
    <r>
      <rPr>
        <sz val="9"/>
        <rFont val="Arial"/>
        <family val="2"/>
      </rPr>
      <t>(</t>
    </r>
    <r>
      <rPr>
        <sz val="9"/>
        <rFont val="標楷體"/>
        <family val="4"/>
      </rPr>
      <t>二</t>
    </r>
    <r>
      <rPr>
        <sz val="9"/>
        <rFont val="Arial"/>
        <family val="2"/>
      </rPr>
      <t>)</t>
    </r>
  </si>
  <si>
    <r>
      <rPr>
        <sz val="9"/>
        <rFont val="標楷體"/>
        <family val="4"/>
      </rPr>
      <t>車輛電腦控制與實習</t>
    </r>
  </si>
  <si>
    <r>
      <rPr>
        <sz val="9"/>
        <rFont val="標楷體"/>
        <family val="4"/>
      </rPr>
      <t>車輛工程與實習</t>
    </r>
    <r>
      <rPr>
        <sz val="9"/>
        <rFont val="Arial"/>
        <family val="2"/>
      </rPr>
      <t>(</t>
    </r>
    <r>
      <rPr>
        <sz val="9"/>
        <rFont val="標楷體"/>
        <family val="4"/>
      </rPr>
      <t>一</t>
    </r>
    <r>
      <rPr>
        <sz val="9"/>
        <rFont val="Arial"/>
        <family val="2"/>
      </rPr>
      <t>)</t>
    </r>
  </si>
  <si>
    <r>
      <rPr>
        <sz val="9"/>
        <rFont val="標楷體"/>
        <family val="4"/>
      </rPr>
      <t>應用力學</t>
    </r>
  </si>
  <si>
    <r>
      <rPr>
        <sz val="9"/>
        <rFont val="標楷體"/>
        <family val="4"/>
      </rPr>
      <t>實務專題</t>
    </r>
    <r>
      <rPr>
        <sz val="9"/>
        <rFont val="Arial"/>
        <family val="2"/>
      </rPr>
      <t>(</t>
    </r>
    <r>
      <rPr>
        <sz val="9"/>
        <rFont val="標楷體"/>
        <family val="4"/>
      </rPr>
      <t>二</t>
    </r>
    <r>
      <rPr>
        <sz val="9"/>
        <rFont val="Arial"/>
        <family val="2"/>
      </rPr>
      <t>)</t>
    </r>
  </si>
  <si>
    <r>
      <rPr>
        <sz val="9"/>
        <rFont val="標楷體"/>
        <family val="4"/>
      </rPr>
      <t>機械製圖</t>
    </r>
  </si>
  <si>
    <r>
      <rPr>
        <sz val="9"/>
        <rFont val="標楷體"/>
        <family val="4"/>
      </rPr>
      <t>應用電子學與實習</t>
    </r>
  </si>
  <si>
    <r>
      <rPr>
        <sz val="9"/>
        <rFont val="標楷體"/>
        <family val="4"/>
      </rPr>
      <t>車輛專業實務</t>
    </r>
  </si>
  <si>
    <r>
      <rPr>
        <sz val="9"/>
        <rFont val="標楷體"/>
        <family val="4"/>
      </rPr>
      <t>電腦輔助立體繪圖</t>
    </r>
  </si>
  <si>
    <r>
      <rPr>
        <sz val="9"/>
        <rFont val="標楷體"/>
        <family val="4"/>
      </rPr>
      <t>工程術語導讀</t>
    </r>
    <r>
      <rPr>
        <sz val="9"/>
        <rFont val="Arial"/>
        <family val="2"/>
      </rPr>
      <t>(</t>
    </r>
    <r>
      <rPr>
        <sz val="9"/>
        <rFont val="標楷體"/>
        <family val="4"/>
      </rPr>
      <t>二</t>
    </r>
    <r>
      <rPr>
        <sz val="9"/>
        <rFont val="Arial"/>
        <family val="2"/>
      </rPr>
      <t>)</t>
    </r>
  </si>
  <si>
    <r>
      <rPr>
        <sz val="9"/>
        <rFont val="標楷體"/>
        <family val="4"/>
      </rPr>
      <t>熱力學</t>
    </r>
  </si>
  <si>
    <r>
      <rPr>
        <sz val="9"/>
        <rFont val="標楷體"/>
        <family val="4"/>
      </rPr>
      <t>引擎系統</t>
    </r>
  </si>
  <si>
    <r>
      <rPr>
        <sz val="9"/>
        <rFont val="標楷體"/>
        <family val="4"/>
      </rPr>
      <t>流體力學</t>
    </r>
  </si>
  <si>
    <r>
      <rPr>
        <sz val="9"/>
        <rFont val="標楷體"/>
        <family val="4"/>
      </rPr>
      <t>車輛底盤實務</t>
    </r>
  </si>
  <si>
    <r>
      <rPr>
        <sz val="9"/>
        <rFont val="標楷體"/>
        <family val="4"/>
      </rPr>
      <t>車輛傳動系統</t>
    </r>
  </si>
  <si>
    <r>
      <rPr>
        <sz val="9"/>
        <rFont val="標楷體"/>
        <family val="4"/>
      </rPr>
      <t>車輛性能測試與檢驗</t>
    </r>
  </si>
  <si>
    <r>
      <rPr>
        <sz val="9"/>
        <rFont val="標楷體"/>
        <family val="4"/>
      </rPr>
      <t>車輛電路控制</t>
    </r>
  </si>
  <si>
    <r>
      <rPr>
        <b/>
        <sz val="8"/>
        <color indexed="8"/>
        <rFont val="標楷體"/>
        <family val="4"/>
      </rPr>
      <t>小計</t>
    </r>
  </si>
  <si>
    <r>
      <rPr>
        <b/>
        <sz val="8"/>
        <color indexed="8"/>
        <rFont val="標楷體"/>
        <family val="4"/>
      </rPr>
      <t>小計</t>
    </r>
  </si>
  <si>
    <r>
      <rPr>
        <sz val="9"/>
        <rFont val="標楷體"/>
        <family val="4"/>
      </rPr>
      <t>計算機程式</t>
    </r>
  </si>
  <si>
    <r>
      <rPr>
        <sz val="9"/>
        <rFont val="標楷體"/>
        <family val="4"/>
      </rPr>
      <t>引擎電路控制</t>
    </r>
  </si>
  <si>
    <r>
      <rPr>
        <sz val="9"/>
        <rFont val="標楷體"/>
        <family val="4"/>
      </rPr>
      <t>能源技術</t>
    </r>
  </si>
  <si>
    <r>
      <rPr>
        <sz val="9"/>
        <rFont val="標楷體"/>
        <family val="4"/>
      </rPr>
      <t>車輛懸吊系統</t>
    </r>
  </si>
  <si>
    <r>
      <rPr>
        <sz val="9"/>
        <rFont val="標楷體"/>
        <family val="4"/>
      </rPr>
      <t>車輛安全概論</t>
    </r>
  </si>
  <si>
    <r>
      <rPr>
        <sz val="9"/>
        <rFont val="標楷體"/>
        <family val="4"/>
      </rPr>
      <t>人因工程</t>
    </r>
  </si>
  <si>
    <r>
      <rPr>
        <sz val="9"/>
        <rFont val="標楷體"/>
        <family val="4"/>
      </rPr>
      <t>自動變速箱原理</t>
    </r>
  </si>
  <si>
    <r>
      <rPr>
        <sz val="9"/>
        <rFont val="標楷體"/>
        <family val="4"/>
      </rPr>
      <t>熱傳學</t>
    </r>
  </si>
  <si>
    <r>
      <rPr>
        <sz val="9"/>
        <rFont val="標楷體"/>
        <family val="4"/>
      </rPr>
      <t>視窗程式設計</t>
    </r>
  </si>
  <si>
    <r>
      <rPr>
        <sz val="9"/>
        <rFont val="標楷體"/>
        <family val="4"/>
      </rPr>
      <t>非傳統加工</t>
    </r>
  </si>
  <si>
    <r>
      <rPr>
        <sz val="9"/>
        <rFont val="標楷體"/>
        <family val="4"/>
      </rPr>
      <t>專利申請與撰寫</t>
    </r>
  </si>
  <si>
    <r>
      <rPr>
        <sz val="9"/>
        <rFont val="標楷體"/>
        <family val="4"/>
      </rPr>
      <t>車身鈑金與塗裝</t>
    </r>
  </si>
  <si>
    <r>
      <rPr>
        <sz val="9"/>
        <rFont val="標楷體"/>
        <family val="4"/>
      </rPr>
      <t>機械設計</t>
    </r>
  </si>
  <si>
    <r>
      <rPr>
        <sz val="9"/>
        <rFont val="標楷體"/>
        <family val="4"/>
      </rPr>
      <t>飛機修護概論</t>
    </r>
  </si>
  <si>
    <r>
      <rPr>
        <sz val="9"/>
        <rFont val="標楷體"/>
        <family val="4"/>
      </rPr>
      <t>軌道機電系統</t>
    </r>
  </si>
  <si>
    <r>
      <rPr>
        <sz val="9"/>
        <rFont val="標楷體"/>
        <family val="4"/>
      </rPr>
      <t>塑性加工</t>
    </r>
  </si>
  <si>
    <r>
      <rPr>
        <sz val="9"/>
        <rFont val="標楷體"/>
        <family val="4"/>
      </rPr>
      <t>燃料電池概論</t>
    </r>
  </si>
  <si>
    <r>
      <rPr>
        <sz val="9"/>
        <rFont val="標楷體"/>
        <family val="4"/>
      </rPr>
      <t>電聯車工程</t>
    </r>
  </si>
  <si>
    <r>
      <rPr>
        <sz val="9"/>
        <rFont val="標楷體"/>
        <family val="4"/>
      </rPr>
      <t>產品設計</t>
    </r>
  </si>
  <si>
    <r>
      <rPr>
        <sz val="9"/>
        <rFont val="標楷體"/>
        <family val="4"/>
      </rPr>
      <t>防蝕技術</t>
    </r>
  </si>
  <si>
    <r>
      <rPr>
        <sz val="9"/>
        <rFont val="標楷體"/>
        <family val="4"/>
      </rPr>
      <t>焊接工程</t>
    </r>
  </si>
  <si>
    <r>
      <rPr>
        <sz val="9"/>
        <rFont val="標楷體"/>
        <family val="4"/>
      </rPr>
      <t>智慧型車輛</t>
    </r>
  </si>
  <si>
    <r>
      <rPr>
        <sz val="9"/>
        <rFont val="標楷體"/>
        <family val="4"/>
      </rPr>
      <t>鈑金衝壓成型</t>
    </r>
  </si>
  <si>
    <r>
      <rPr>
        <sz val="9"/>
        <rFont val="標楷體"/>
        <family val="4"/>
      </rPr>
      <t>內燃機</t>
    </r>
  </si>
  <si>
    <r>
      <rPr>
        <sz val="9"/>
        <rFont val="標楷體"/>
        <family val="4"/>
      </rPr>
      <t>軌道車輛</t>
    </r>
  </si>
  <si>
    <r>
      <rPr>
        <sz val="9"/>
        <rFont val="標楷體"/>
        <family val="4"/>
      </rPr>
      <t>綠能車輛技術</t>
    </r>
  </si>
  <si>
    <r>
      <rPr>
        <sz val="9"/>
        <rFont val="標楷體"/>
        <family val="4"/>
      </rPr>
      <t>飛機修護實習</t>
    </r>
  </si>
  <si>
    <r>
      <rPr>
        <sz val="9"/>
        <rFont val="標楷體"/>
        <family val="4"/>
      </rPr>
      <t>電動車檢測及維修</t>
    </r>
  </si>
  <si>
    <r>
      <rPr>
        <sz val="9"/>
        <rFont val="標楷體"/>
        <family val="4"/>
      </rPr>
      <t>合計</t>
    </r>
  </si>
  <si>
    <r>
      <rPr>
        <sz val="9"/>
        <rFont val="標楷體"/>
        <family val="4"/>
      </rPr>
      <t>備註：</t>
    </r>
  </si>
  <si>
    <r>
      <t>2.</t>
    </r>
    <r>
      <rPr>
        <sz val="8.5"/>
        <rFont val="標楷體"/>
        <family val="4"/>
      </rPr>
      <t>服務學習不計入每學期修課學分上限。校外實習依相關辦法認定。</t>
    </r>
  </si>
  <si>
    <r>
      <t>3.</t>
    </r>
    <r>
      <rPr>
        <sz val="8.5"/>
        <rFont val="標楷體"/>
        <family val="4"/>
      </rPr>
      <t>學生畢業門檻，依本系「專業認證辦法」辦理，需達專業認證畢業門檻。</t>
    </r>
  </si>
  <si>
    <r>
      <rPr>
        <sz val="8.5"/>
        <rFont val="標楷體"/>
        <family val="4"/>
      </rPr>
      <t>◎本校日間部四年制學生，除依本校學則規定修滿應修之學分外，並應符合相關外語能力、專業實務技能規定之條件，使得申請畢業。</t>
    </r>
  </si>
  <si>
    <r>
      <t>109</t>
    </r>
    <r>
      <rPr>
        <sz val="6"/>
        <color indexed="8"/>
        <rFont val="標楷體"/>
        <family val="4"/>
      </rPr>
      <t>年</t>
    </r>
    <r>
      <rPr>
        <sz val="6"/>
        <color indexed="8"/>
        <rFont val="Arial"/>
        <family val="2"/>
      </rPr>
      <t>03</t>
    </r>
    <r>
      <rPr>
        <sz val="6"/>
        <color indexed="8"/>
        <rFont val="標楷體"/>
        <family val="4"/>
      </rPr>
      <t>月</t>
    </r>
    <r>
      <rPr>
        <sz val="6"/>
        <color indexed="8"/>
        <rFont val="Arial"/>
        <family val="2"/>
      </rPr>
      <t>05</t>
    </r>
    <r>
      <rPr>
        <sz val="6"/>
        <color indexed="8"/>
        <rFont val="標楷體"/>
        <family val="4"/>
      </rPr>
      <t>日</t>
    </r>
    <r>
      <rPr>
        <sz val="6"/>
        <color indexed="8"/>
        <rFont val="Arial"/>
        <family val="2"/>
      </rPr>
      <t>-108</t>
    </r>
    <r>
      <rPr>
        <sz val="6"/>
        <color indexed="8"/>
        <rFont val="標楷體"/>
        <family val="4"/>
      </rPr>
      <t>學年度第</t>
    </r>
    <r>
      <rPr>
        <sz val="6"/>
        <color indexed="8"/>
        <rFont val="Arial"/>
        <family val="2"/>
      </rPr>
      <t>2</t>
    </r>
    <r>
      <rPr>
        <sz val="6"/>
        <color indexed="8"/>
        <rFont val="標楷體"/>
        <family val="4"/>
      </rPr>
      <t>學期第</t>
    </r>
    <r>
      <rPr>
        <sz val="6"/>
        <color indexed="8"/>
        <rFont val="Arial"/>
        <family val="2"/>
      </rPr>
      <t>1</t>
    </r>
    <r>
      <rPr>
        <sz val="6"/>
        <color indexed="8"/>
        <rFont val="標楷體"/>
        <family val="4"/>
      </rPr>
      <t xml:space="preserve">次系課程發展委員會訂定
</t>
    </r>
    <r>
      <rPr>
        <sz val="6"/>
        <color indexed="8"/>
        <rFont val="Arial"/>
        <family val="2"/>
      </rPr>
      <t>109</t>
    </r>
    <r>
      <rPr>
        <sz val="6"/>
        <color indexed="8"/>
        <rFont val="標楷體"/>
        <family val="4"/>
      </rPr>
      <t>年</t>
    </r>
    <r>
      <rPr>
        <sz val="6"/>
        <color indexed="8"/>
        <rFont val="Arial"/>
        <family val="2"/>
      </rPr>
      <t>03</t>
    </r>
    <r>
      <rPr>
        <sz val="6"/>
        <color indexed="8"/>
        <rFont val="標楷體"/>
        <family val="4"/>
      </rPr>
      <t>月</t>
    </r>
    <r>
      <rPr>
        <sz val="6"/>
        <color indexed="8"/>
        <rFont val="Arial"/>
        <family val="2"/>
      </rPr>
      <t>19</t>
    </r>
    <r>
      <rPr>
        <sz val="6"/>
        <color indexed="8"/>
        <rFont val="標楷體"/>
        <family val="4"/>
      </rPr>
      <t>日</t>
    </r>
    <r>
      <rPr>
        <sz val="6"/>
        <color indexed="8"/>
        <rFont val="Arial"/>
        <family val="2"/>
      </rPr>
      <t>-108</t>
    </r>
    <r>
      <rPr>
        <sz val="6"/>
        <color indexed="8"/>
        <rFont val="標楷體"/>
        <family val="4"/>
      </rPr>
      <t>學年度第</t>
    </r>
    <r>
      <rPr>
        <sz val="6"/>
        <color indexed="8"/>
        <rFont val="Arial"/>
        <family val="2"/>
      </rPr>
      <t>2</t>
    </r>
    <r>
      <rPr>
        <sz val="6"/>
        <color indexed="8"/>
        <rFont val="標楷體"/>
        <family val="4"/>
      </rPr>
      <t>學期第</t>
    </r>
    <r>
      <rPr>
        <sz val="6"/>
        <color indexed="8"/>
        <rFont val="Arial"/>
        <family val="2"/>
      </rPr>
      <t>1</t>
    </r>
    <r>
      <rPr>
        <sz val="6"/>
        <color indexed="8"/>
        <rFont val="標楷體"/>
        <family val="4"/>
      </rPr>
      <t>次院課程發展委員會審議</t>
    </r>
  </si>
  <si>
    <r>
      <rPr>
        <sz val="8"/>
        <color indexed="8"/>
        <rFont val="標楷體"/>
        <family val="4"/>
      </rPr>
      <t>核心通識</t>
    </r>
  </si>
  <si>
    <r>
      <rPr>
        <sz val="8"/>
        <color indexed="8"/>
        <rFont val="標楷體"/>
        <family val="4"/>
      </rPr>
      <t>多元通識</t>
    </r>
  </si>
  <si>
    <r>
      <rPr>
        <sz val="8"/>
        <color indexed="8"/>
        <rFont val="標楷體"/>
        <family val="4"/>
      </rPr>
      <t>專業必修科目</t>
    </r>
  </si>
  <si>
    <r>
      <rPr>
        <sz val="9"/>
        <rFont val="標楷體"/>
        <family val="4"/>
      </rPr>
      <t>工程材料與應用</t>
    </r>
  </si>
  <si>
    <r>
      <rPr>
        <sz val="9"/>
        <rFont val="標楷體"/>
        <family val="4"/>
      </rPr>
      <t>工程術語導讀</t>
    </r>
    <r>
      <rPr>
        <sz val="9"/>
        <rFont val="Arial"/>
        <family val="2"/>
      </rPr>
      <t>(</t>
    </r>
    <r>
      <rPr>
        <sz val="9"/>
        <rFont val="標楷體"/>
        <family val="4"/>
      </rPr>
      <t>一</t>
    </r>
    <r>
      <rPr>
        <sz val="9"/>
        <rFont val="Arial"/>
        <family val="2"/>
      </rPr>
      <t>)</t>
    </r>
  </si>
  <si>
    <r>
      <rPr>
        <sz val="9"/>
        <rFont val="標楷體"/>
        <family val="4"/>
      </rPr>
      <t>工程概論</t>
    </r>
  </si>
  <si>
    <r>
      <rPr>
        <b/>
        <sz val="8"/>
        <color indexed="8"/>
        <rFont val="標楷體"/>
        <family val="4"/>
      </rPr>
      <t>小計</t>
    </r>
  </si>
  <si>
    <r>
      <rPr>
        <sz val="8"/>
        <color indexed="8"/>
        <rFont val="標楷體"/>
        <family val="4"/>
      </rPr>
      <t>專業選修</t>
    </r>
  </si>
  <si>
    <r>
      <rPr>
        <sz val="9"/>
        <rFont val="標楷體"/>
        <family val="4"/>
      </rPr>
      <t>車輛專題討論</t>
    </r>
    <r>
      <rPr>
        <sz val="9"/>
        <rFont val="Arial"/>
        <family val="2"/>
      </rPr>
      <t>(</t>
    </r>
    <r>
      <rPr>
        <sz val="9"/>
        <rFont val="標楷體"/>
        <family val="4"/>
      </rPr>
      <t>一</t>
    </r>
    <r>
      <rPr>
        <sz val="9"/>
        <rFont val="Arial"/>
        <family val="2"/>
      </rPr>
      <t>)</t>
    </r>
  </si>
  <si>
    <r>
      <rPr>
        <sz val="9"/>
        <rFont val="標楷體"/>
        <family val="4"/>
      </rPr>
      <t>車輛專題討論</t>
    </r>
    <r>
      <rPr>
        <sz val="9"/>
        <rFont val="Arial"/>
        <family val="2"/>
      </rPr>
      <t>(</t>
    </r>
    <r>
      <rPr>
        <sz val="9"/>
        <rFont val="標楷體"/>
        <family val="4"/>
      </rPr>
      <t>二</t>
    </r>
    <r>
      <rPr>
        <sz val="9"/>
        <rFont val="Arial"/>
        <family val="2"/>
      </rPr>
      <t>)</t>
    </r>
  </si>
  <si>
    <r>
      <rPr>
        <b/>
        <sz val="10"/>
        <color indexed="8"/>
        <rFont val="標楷體"/>
        <family val="4"/>
      </rPr>
      <t>專業選修最少應修</t>
    </r>
    <r>
      <rPr>
        <b/>
        <sz val="10"/>
        <color indexed="8"/>
        <rFont val="Arial"/>
        <family val="2"/>
      </rPr>
      <t xml:space="preserve">  </t>
    </r>
    <r>
      <rPr>
        <b/>
        <sz val="12"/>
        <color indexed="8"/>
        <rFont val="Arial"/>
        <family val="2"/>
      </rPr>
      <t xml:space="preserve">26 </t>
    </r>
    <r>
      <rPr>
        <b/>
        <sz val="10"/>
        <color indexed="8"/>
        <rFont val="標楷體"/>
        <family val="4"/>
      </rPr>
      <t>學分以上</t>
    </r>
  </si>
  <si>
    <r>
      <rPr>
        <sz val="9"/>
        <rFont val="標楷體"/>
        <family val="4"/>
      </rPr>
      <t>合計</t>
    </r>
  </si>
  <si>
    <r>
      <rPr>
        <sz val="10"/>
        <color indexed="8"/>
        <rFont val="標楷體"/>
        <family val="4"/>
      </rPr>
      <t>為符合本校「通識規劃特色」，同學畢業應修滿「基礎通識」</t>
    </r>
    <r>
      <rPr>
        <sz val="10"/>
        <color indexed="8"/>
        <rFont val="Arial"/>
        <family val="2"/>
      </rPr>
      <t>12</t>
    </r>
    <r>
      <rPr>
        <sz val="10"/>
        <color indexed="8"/>
        <rFont val="標楷體"/>
        <family val="4"/>
      </rPr>
      <t>學分、「職用通識」</t>
    </r>
    <r>
      <rPr>
        <sz val="10"/>
        <color indexed="8"/>
        <rFont val="Arial"/>
        <family val="2"/>
      </rPr>
      <t>10</t>
    </r>
    <r>
      <rPr>
        <sz val="10"/>
        <color indexed="8"/>
        <rFont val="標楷體"/>
        <family val="4"/>
      </rPr>
      <t>學分及「多元通識」</t>
    </r>
    <r>
      <rPr>
        <sz val="10"/>
        <color indexed="8"/>
        <rFont val="Arial"/>
        <family val="2"/>
      </rPr>
      <t>6</t>
    </r>
    <r>
      <rPr>
        <sz val="10"/>
        <color indexed="8"/>
        <rFont val="標楷體"/>
        <family val="4"/>
      </rPr>
      <t>學分，共計</t>
    </r>
    <r>
      <rPr>
        <sz val="10"/>
        <color indexed="8"/>
        <rFont val="Arial"/>
        <family val="2"/>
      </rPr>
      <t>28</t>
    </r>
    <r>
      <rPr>
        <sz val="10"/>
        <color indexed="8"/>
        <rFont val="標楷體"/>
        <family val="4"/>
      </rPr>
      <t>分。</t>
    </r>
  </si>
  <si>
    <r>
      <t>1.</t>
    </r>
    <r>
      <rPr>
        <sz val="8.5"/>
        <rFont val="標楷體"/>
        <family val="4"/>
      </rPr>
      <t>畢業學分數：</t>
    </r>
    <r>
      <rPr>
        <sz val="8.5"/>
        <rFont val="Arial"/>
        <family val="2"/>
      </rPr>
      <t>128</t>
    </r>
    <r>
      <rPr>
        <sz val="8.5"/>
        <rFont val="標楷體"/>
        <family val="4"/>
      </rPr>
      <t>學分。基礎通識：</t>
    </r>
    <r>
      <rPr>
        <sz val="8.5"/>
        <rFont val="Arial"/>
        <family val="2"/>
      </rPr>
      <t>12</t>
    </r>
    <r>
      <rPr>
        <sz val="8.5"/>
        <rFont val="標楷體"/>
        <family val="4"/>
      </rPr>
      <t>學分、職用通識：</t>
    </r>
    <r>
      <rPr>
        <sz val="8.5"/>
        <rFont val="Arial"/>
        <family val="2"/>
      </rPr>
      <t>10</t>
    </r>
    <r>
      <rPr>
        <sz val="8.5"/>
        <rFont val="標楷體"/>
        <family val="4"/>
      </rPr>
      <t>學分、多元通識</t>
    </r>
    <r>
      <rPr>
        <sz val="8.5"/>
        <rFont val="Arial"/>
        <family val="2"/>
      </rPr>
      <t>6</t>
    </r>
    <r>
      <rPr>
        <sz val="8.5"/>
        <rFont val="標楷體"/>
        <family val="4"/>
      </rPr>
      <t>學分、院必修</t>
    </r>
    <r>
      <rPr>
        <sz val="8.5"/>
        <rFont val="Arial"/>
        <family val="2"/>
      </rPr>
      <t>8</t>
    </r>
    <r>
      <rPr>
        <sz val="8.5"/>
        <rFont val="標楷體"/>
        <family val="4"/>
      </rPr>
      <t>學分、專業必修</t>
    </r>
    <r>
      <rPr>
        <sz val="8.5"/>
        <rFont val="Arial"/>
        <family val="2"/>
      </rPr>
      <t>69</t>
    </r>
    <r>
      <rPr>
        <sz val="8.5"/>
        <rFont val="標楷體"/>
        <family val="4"/>
      </rPr>
      <t>學分、專業選修</t>
    </r>
    <r>
      <rPr>
        <sz val="8.5"/>
        <rFont val="Arial"/>
        <family val="2"/>
      </rPr>
      <t>26(</t>
    </r>
    <r>
      <rPr>
        <sz val="8.5"/>
        <rFont val="標楷體"/>
        <family val="4"/>
      </rPr>
      <t>含</t>
    </r>
    <r>
      <rPr>
        <sz val="8.5"/>
        <rFont val="Arial"/>
        <family val="2"/>
      </rPr>
      <t>)</t>
    </r>
    <r>
      <rPr>
        <sz val="8.5"/>
        <rFont val="標楷體"/>
        <family val="4"/>
      </rPr>
      <t>學分以上。</t>
    </r>
  </si>
  <si>
    <r>
      <t>臺北城市科技大學</t>
    </r>
    <r>
      <rPr>
        <sz val="18"/>
        <color indexed="8"/>
        <rFont val="Times New Roman"/>
        <family val="1"/>
      </rPr>
      <t xml:space="preserve">  </t>
    </r>
    <r>
      <rPr>
        <sz val="18"/>
        <color indexed="8"/>
        <rFont val="標楷體"/>
        <family val="4"/>
      </rPr>
      <t>四年制進修部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電機系</t>
    </r>
    <r>
      <rPr>
        <sz val="18"/>
        <color indexed="8"/>
        <rFont val="Times New Roman"/>
        <family val="1"/>
      </rPr>
      <t xml:space="preserve">  </t>
    </r>
    <r>
      <rPr>
        <sz val="18"/>
        <color indexed="8"/>
        <rFont val="標楷體"/>
        <family val="4"/>
      </rPr>
      <t>課程規劃表</t>
    </r>
    <r>
      <rPr>
        <sz val="18"/>
        <color indexed="8"/>
        <rFont val="Times New Roman"/>
        <family val="1"/>
      </rPr>
      <t>(</t>
    </r>
    <r>
      <rPr>
        <sz val="18"/>
        <color indexed="8"/>
        <rFont val="Times New Roman"/>
        <family val="1"/>
      </rPr>
      <t>10</t>
    </r>
    <r>
      <rPr>
        <sz val="18"/>
        <color indexed="8"/>
        <rFont val="Times New Roman"/>
        <family val="1"/>
      </rPr>
      <t>9-110)</t>
    </r>
    <r>
      <rPr>
        <sz val="18"/>
        <color indexed="8"/>
        <rFont val="標楷體"/>
        <family val="4"/>
      </rPr>
      <t>學年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入學</t>
    </r>
  </si>
  <si>
    <t>109年02月27日-108學年度第2學期第1次系課程發展委員會訂定
109年03月19日-108學年度第2學期第1次院課程發展委員會審議
109年04月09日-108學年度第2學期第1次校課程發展委員會審議
109年09月29日-109學年度第1學期第1次系課程發展委員會訂定
109年10月08日-109學年度第1學期第1次院課程發展委員會審議
109年10月29日-109學年度第1學期第1次校課程發展委員會審議</t>
  </si>
  <si>
    <t>中文閱讀與寫作</t>
  </si>
  <si>
    <t>體育(三)</t>
  </si>
  <si>
    <t>職用通識</t>
  </si>
  <si>
    <t>文化旅遊與書寫</t>
  </si>
  <si>
    <t>情緒管理與性別關係</t>
  </si>
  <si>
    <t>小計</t>
  </si>
  <si>
    <t>小計</t>
  </si>
  <si>
    <t>多元通識</t>
  </si>
  <si>
    <t>小計</t>
  </si>
  <si>
    <t xml:space="preserve"> 為符合本校「通識規劃特色」，同學畢業應修滿「基礎通識」１２學分、「職用通識」１０學分及「多元通識」６學分，共計２８分。</t>
  </si>
  <si>
    <t>專業必修</t>
  </si>
  <si>
    <t>工程數學</t>
  </si>
  <si>
    <t>自動控制實務</t>
  </si>
  <si>
    <r>
      <rPr>
        <sz val="8"/>
        <color indexed="10"/>
        <rFont val="新細明體"/>
        <family val="1"/>
      </rPr>
      <t>電腦輔助製圖</t>
    </r>
  </si>
  <si>
    <t>機器人程式入門</t>
  </si>
  <si>
    <t>工業配電設計實務</t>
  </si>
  <si>
    <t>電動車概論</t>
  </si>
  <si>
    <t>數位邏輯電路</t>
  </si>
  <si>
    <t>微處理機實習</t>
  </si>
  <si>
    <r>
      <rPr>
        <sz val="8"/>
        <rFont val="新細明體"/>
        <family val="1"/>
      </rPr>
      <t>電機控制實務</t>
    </r>
  </si>
  <si>
    <t>電力電子學實務</t>
  </si>
  <si>
    <t>工業4.0實務</t>
  </si>
  <si>
    <t>電機基礎實驗</t>
  </si>
  <si>
    <t>資訊應用</t>
  </si>
  <si>
    <t>機電介面設計實務</t>
  </si>
  <si>
    <t>電機機械與控制</t>
  </si>
  <si>
    <t>實務專題(一)(二)</t>
  </si>
  <si>
    <t>專業選修</t>
  </si>
  <si>
    <t>專業選修(上學期)</t>
  </si>
  <si>
    <t>說明：</t>
  </si>
  <si>
    <t>專業選修(下學期)</t>
  </si>
  <si>
    <r>
      <rPr>
        <sz val="8"/>
        <color indexed="10"/>
        <rFont val="新細明體"/>
        <family val="1"/>
      </rPr>
      <t>圖控程式設計實務</t>
    </r>
  </si>
  <si>
    <t>機電工程之3D建模(一)</t>
  </si>
  <si>
    <t>電力電子實務應用</t>
  </si>
  <si>
    <t>電器設備</t>
  </si>
  <si>
    <t>光電半導體元件</t>
  </si>
  <si>
    <t>機電整合</t>
  </si>
  <si>
    <t>信號量測與監控</t>
  </si>
  <si>
    <t>感測器原理與應用</t>
  </si>
  <si>
    <t>雷射原理與應用</t>
  </si>
  <si>
    <t>數位影像處理</t>
  </si>
  <si>
    <t>通訊原理</t>
  </si>
  <si>
    <t>機器人學</t>
  </si>
  <si>
    <t>再生能源</t>
  </si>
  <si>
    <t>機電工程之3D建模(二)</t>
  </si>
  <si>
    <t>學期學分時數總計</t>
  </si>
  <si>
    <t>合計</t>
  </si>
  <si>
    <t>※每週授課上限24小時；下限9小時</t>
  </si>
  <si>
    <t>備
註</t>
  </si>
  <si>
    <t>基礎通識：12學分</t>
  </si>
  <si>
    <t>專業必修：70學分</t>
  </si>
  <si>
    <t>職用通識：10學分</t>
  </si>
  <si>
    <t>專業至少應選修：30學分</t>
  </si>
  <si>
    <t>多元通識：6分</t>
  </si>
  <si>
    <t>最低畢業學分數：128學分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</si>
</sst>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_ "/>
    <numFmt numFmtId="183" formatCode="0;[Red]0"/>
    <numFmt numFmtId="184" formatCode="0_);[Red]\(0\)"/>
    <numFmt numFmtId="185" formatCode="###0;###0"/>
    <numFmt numFmtId="186" formatCode="0.0_);[Red]\(0.0\)"/>
  </numFmts>
  <fonts count="13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8"/>
      <name val="標楷體"/>
      <family val="4"/>
    </font>
    <font>
      <sz val="9"/>
      <color indexed="8"/>
      <name val="Arial"/>
      <family val="2"/>
    </font>
    <font>
      <sz val="9"/>
      <color indexed="8"/>
      <name val="標楷體"/>
      <family val="4"/>
    </font>
    <font>
      <b/>
      <sz val="10"/>
      <color indexed="8"/>
      <name val="Arial"/>
      <family val="2"/>
    </font>
    <font>
      <b/>
      <sz val="10"/>
      <color indexed="8"/>
      <name val="標楷體"/>
      <family val="4"/>
    </font>
    <font>
      <sz val="18"/>
      <color indexed="8"/>
      <name val="標楷體"/>
      <family val="4"/>
    </font>
    <font>
      <sz val="18"/>
      <color indexed="8"/>
      <name val="Times New Roman"/>
      <family val="1"/>
    </font>
    <font>
      <sz val="8"/>
      <color indexed="8"/>
      <name val="標楷體"/>
      <family val="4"/>
    </font>
    <font>
      <sz val="8"/>
      <color indexed="10"/>
      <name val="新細明體"/>
      <family val="1"/>
    </font>
    <font>
      <sz val="18"/>
      <color indexed="10"/>
      <name val="標楷體"/>
      <family val="4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color indexed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7"/>
      <name val="標楷體"/>
      <family val="4"/>
    </font>
    <font>
      <sz val="10"/>
      <color indexed="8"/>
      <name val="Arial"/>
      <family val="2"/>
    </font>
    <font>
      <sz val="10"/>
      <color indexed="8"/>
      <name val="標楷體"/>
      <family val="4"/>
    </font>
    <font>
      <sz val="6"/>
      <color indexed="8"/>
      <name val="標楷體"/>
      <family val="4"/>
    </font>
    <font>
      <b/>
      <sz val="9"/>
      <color indexed="8"/>
      <name val="標楷體"/>
      <family val="4"/>
    </font>
    <font>
      <b/>
      <sz val="7"/>
      <name val="Arial"/>
      <family val="2"/>
    </font>
    <font>
      <b/>
      <sz val="7"/>
      <name val="標楷體"/>
      <family val="4"/>
    </font>
    <font>
      <b/>
      <sz val="8"/>
      <color indexed="8"/>
      <name val="標楷體"/>
      <family val="4"/>
    </font>
    <font>
      <b/>
      <sz val="9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b/>
      <sz val="12"/>
      <color indexed="8"/>
      <name val="Arial"/>
      <family val="2"/>
    </font>
    <font>
      <sz val="8.5"/>
      <name val="Arial"/>
      <family val="2"/>
    </font>
    <font>
      <sz val="8.5"/>
      <name val="標楷體"/>
      <family val="4"/>
    </font>
    <font>
      <sz val="8"/>
      <name val="新細明體"/>
      <family val="1"/>
    </font>
    <font>
      <b/>
      <sz val="8"/>
      <name val="新細明體"/>
      <family val="1"/>
    </font>
    <font>
      <sz val="8"/>
      <name val="標楷體"/>
      <family val="4"/>
    </font>
    <font>
      <sz val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8"/>
      <color indexed="8"/>
      <name val="新細明體"/>
      <family val="1"/>
    </font>
    <font>
      <sz val="7"/>
      <color indexed="8"/>
      <name val="新細明體"/>
      <family val="1"/>
    </font>
    <font>
      <sz val="8"/>
      <color indexed="8"/>
      <name val="新細明體"/>
      <family val="1"/>
    </font>
    <font>
      <b/>
      <sz val="8"/>
      <color indexed="8"/>
      <name val="新細明體"/>
      <family val="1"/>
    </font>
    <font>
      <sz val="10"/>
      <color indexed="8"/>
      <name val="新細明體"/>
      <family val="1"/>
    </font>
    <font>
      <sz val="18"/>
      <color indexed="8"/>
      <name val="Arial"/>
      <family val="2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b/>
      <sz val="7"/>
      <color indexed="10"/>
      <name val="Arial"/>
      <family val="2"/>
    </font>
    <font>
      <b/>
      <sz val="8"/>
      <color indexed="8"/>
      <name val="Arial"/>
      <family val="2"/>
    </font>
    <font>
      <sz val="9"/>
      <color indexed="10"/>
      <name val="Arial"/>
      <family val="2"/>
    </font>
    <font>
      <sz val="8"/>
      <color indexed="12"/>
      <name val="Arial"/>
      <family val="2"/>
    </font>
    <font>
      <sz val="12"/>
      <color indexed="12"/>
      <name val="Arial"/>
      <family val="2"/>
    </font>
    <font>
      <b/>
      <sz val="8"/>
      <color indexed="10"/>
      <name val="Arial"/>
      <family val="2"/>
    </font>
    <font>
      <sz val="8.5"/>
      <color indexed="8"/>
      <name val="Arial"/>
      <family val="2"/>
    </font>
    <font>
      <sz val="17"/>
      <color indexed="8"/>
      <name val="Arial"/>
      <family val="2"/>
    </font>
    <font>
      <sz val="10"/>
      <color indexed="10"/>
      <name val="新細明體"/>
      <family val="1"/>
    </font>
    <font>
      <sz val="12"/>
      <color indexed="8"/>
      <name val="Times New Roman"/>
      <family val="1"/>
    </font>
    <font>
      <sz val="6"/>
      <color indexed="8"/>
      <name val="新細明體"/>
      <family val="1"/>
    </font>
    <font>
      <b/>
      <sz val="10"/>
      <color indexed="8"/>
      <name val="新細明體"/>
      <family val="1"/>
    </font>
    <font>
      <sz val="8"/>
      <color indexed="10"/>
      <name val="Times New Roman"/>
      <family val="1"/>
    </font>
    <font>
      <sz val="8"/>
      <color indexed="10"/>
      <name val="細明體"/>
      <family val="3"/>
    </font>
    <font>
      <sz val="12"/>
      <color indexed="10"/>
      <name val="細明體"/>
      <family val="3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8"/>
      <color theme="1"/>
      <name val="新細明體"/>
      <family val="1"/>
    </font>
    <font>
      <sz val="12"/>
      <color theme="1"/>
      <name val="新細明體"/>
      <family val="1"/>
    </font>
    <font>
      <sz val="7"/>
      <color theme="1"/>
      <name val="新細明體"/>
      <family val="1"/>
    </font>
    <font>
      <sz val="8"/>
      <color theme="1"/>
      <name val="新細明體"/>
      <family val="1"/>
    </font>
    <font>
      <b/>
      <sz val="8"/>
      <color theme="1"/>
      <name val="新細明體"/>
      <family val="1"/>
    </font>
    <font>
      <sz val="8"/>
      <color rgb="FFFF0000"/>
      <name val="新細明體"/>
      <family val="1"/>
    </font>
    <font>
      <sz val="10"/>
      <color theme="1"/>
      <name val="新細明體"/>
      <family val="1"/>
    </font>
    <font>
      <sz val="18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sz val="7"/>
      <color rgb="FF000000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rgb="FFFF0000"/>
      <name val="Arial"/>
      <family val="2"/>
    </font>
    <font>
      <b/>
      <sz val="8"/>
      <color theme="1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8"/>
      <color rgb="FF000000"/>
      <name val="Arial"/>
      <family val="2"/>
    </font>
    <font>
      <sz val="8"/>
      <color rgb="FF0000FF"/>
      <name val="Arial"/>
      <family val="2"/>
    </font>
    <font>
      <sz val="12"/>
      <color rgb="FF0000FF"/>
      <name val="Arial"/>
      <family val="2"/>
    </font>
    <font>
      <b/>
      <sz val="8"/>
      <color rgb="FFFF0000"/>
      <name val="Arial"/>
      <family val="2"/>
    </font>
    <font>
      <sz val="6"/>
      <color rgb="FF000000"/>
      <name val="Arial"/>
      <family val="2"/>
    </font>
    <font>
      <sz val="8.5"/>
      <color theme="1"/>
      <name val="Arial"/>
      <family val="2"/>
    </font>
    <font>
      <b/>
      <sz val="10"/>
      <color theme="1"/>
      <name val="新細明體"/>
      <family val="1"/>
    </font>
    <font>
      <sz val="8"/>
      <color rgb="FFFF0000"/>
      <name val="Times New Roman"/>
      <family val="1"/>
    </font>
    <font>
      <sz val="8"/>
      <color rgb="FFFF0000"/>
      <name val="細明體"/>
      <family val="3"/>
    </font>
    <font>
      <sz val="12"/>
      <color rgb="FFFF0000"/>
      <name val="細明體"/>
      <family val="3"/>
    </font>
    <font>
      <sz val="17"/>
      <color theme="1"/>
      <name val="Arial"/>
      <family val="2"/>
    </font>
    <font>
      <sz val="6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新細明體"/>
      <family val="1"/>
    </font>
    <font>
      <sz val="6"/>
      <color theme="1"/>
      <name val="Calibri"/>
      <family val="1"/>
    </font>
    <font>
      <sz val="18"/>
      <color theme="1"/>
      <name val="標楷體"/>
      <family val="4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 style="thin"/>
      <bottom style="thin"/>
    </border>
    <border>
      <left style="double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double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/>
    </border>
    <border>
      <left style="double"/>
      <right style="thin"/>
      <top style="thin"/>
      <bottom style="double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thin"/>
      <bottom/>
    </border>
    <border>
      <left style="double"/>
      <right/>
      <top style="thin"/>
      <bottom style="double"/>
    </border>
    <border>
      <left style="thin"/>
      <right style="double"/>
      <top/>
      <bottom/>
    </border>
    <border>
      <left style="thin"/>
      <right/>
      <top/>
      <bottom/>
    </border>
    <border>
      <left style="thin"/>
      <right/>
      <top style="medium"/>
      <bottom style="thin"/>
    </border>
    <border>
      <left/>
      <right/>
      <top style="thin"/>
      <bottom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/>
      <bottom style="double"/>
    </border>
    <border>
      <left style="double"/>
      <right style="thin"/>
      <top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 style="double"/>
      <right/>
      <top style="double"/>
      <bottom style="double"/>
    </border>
    <border>
      <left style="thin"/>
      <right style="thin"/>
      <top/>
      <bottom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>
      <left style="double"/>
      <right/>
      <top style="double"/>
      <bottom style="thin"/>
    </border>
  </borders>
  <cellStyleXfs count="7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20" borderId="0" applyNumberFormat="0" applyBorder="0" applyAlignment="0" applyProtection="0"/>
    <xf numFmtId="0" fontId="83" fillId="0" borderId="1" applyNumberFormat="0" applyFill="0" applyAlignment="0" applyProtection="0"/>
    <xf numFmtId="0" fontId="84" fillId="21" borderId="0" applyNumberFormat="0" applyBorder="0" applyAlignment="0" applyProtection="0"/>
    <xf numFmtId="9" fontId="0" fillId="0" borderId="0" applyFont="0" applyFill="0" applyBorder="0" applyAlignment="0" applyProtection="0"/>
    <xf numFmtId="0" fontId="85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6" fillId="0" borderId="3" applyNumberFormat="0" applyFill="0" applyAlignment="0" applyProtection="0"/>
    <xf numFmtId="0" fontId="0" fillId="23" borderId="4" applyNumberFormat="0" applyFont="0" applyAlignment="0" applyProtection="0"/>
    <xf numFmtId="0" fontId="87" fillId="0" borderId="0" applyNumberFormat="0" applyFill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30" borderId="2" applyNumberFormat="0" applyAlignment="0" applyProtection="0"/>
    <xf numFmtId="0" fontId="93" fillId="22" borderId="8" applyNumberFormat="0" applyAlignment="0" applyProtection="0"/>
    <xf numFmtId="0" fontId="94" fillId="31" borderId="9" applyNumberFormat="0" applyAlignment="0" applyProtection="0"/>
    <xf numFmtId="0" fontId="95" fillId="32" borderId="0" applyNumberFormat="0" applyBorder="0" applyAlignment="0" applyProtection="0"/>
    <xf numFmtId="0" fontId="96" fillId="0" borderId="0" applyNumberFormat="0" applyFill="0" applyBorder="0" applyAlignment="0" applyProtection="0"/>
  </cellStyleXfs>
  <cellXfs count="368">
    <xf numFmtId="0" fontId="0" fillId="0" borderId="0" xfId="0" applyFont="1" applyAlignment="1">
      <alignment vertical="center"/>
    </xf>
    <xf numFmtId="0" fontId="97" fillId="0" borderId="0" xfId="44" applyFont="1">
      <alignment vertical="center"/>
      <protection/>
    </xf>
    <xf numFmtId="0" fontId="98" fillId="0" borderId="0" xfId="44" applyFont="1">
      <alignment vertical="center"/>
      <protection/>
    </xf>
    <xf numFmtId="0" fontId="99" fillId="0" borderId="10" xfId="44" applyFont="1" applyBorder="1" applyAlignment="1">
      <alignment horizontal="center" vertical="center" shrinkToFit="1"/>
      <protection/>
    </xf>
    <xf numFmtId="0" fontId="99" fillId="0" borderId="11" xfId="44" applyFont="1" applyBorder="1" applyAlignment="1">
      <alignment horizontal="center" vertical="center" shrinkToFit="1"/>
      <protection/>
    </xf>
    <xf numFmtId="0" fontId="99" fillId="0" borderId="12" xfId="44" applyFont="1" applyBorder="1" applyAlignment="1">
      <alignment horizontal="center" vertical="center" shrinkToFit="1"/>
      <protection/>
    </xf>
    <xf numFmtId="0" fontId="99" fillId="0" borderId="13" xfId="44" applyFont="1" applyBorder="1" applyAlignment="1">
      <alignment horizontal="center" vertical="center" shrinkToFit="1"/>
      <protection/>
    </xf>
    <xf numFmtId="0" fontId="100" fillId="0" borderId="14" xfId="44" applyFont="1" applyBorder="1" applyAlignment="1">
      <alignment vertical="center" shrinkToFit="1"/>
      <protection/>
    </xf>
    <xf numFmtId="0" fontId="101" fillId="0" borderId="15" xfId="34" applyFont="1" applyBorder="1" applyAlignment="1">
      <alignment horizontal="center" vertical="center" shrinkToFit="1"/>
      <protection/>
    </xf>
    <xf numFmtId="0" fontId="101" fillId="0" borderId="16" xfId="34" applyFont="1" applyBorder="1" applyAlignment="1">
      <alignment horizontal="center" vertical="center" shrinkToFit="1"/>
      <protection/>
    </xf>
    <xf numFmtId="0" fontId="101" fillId="0" borderId="17" xfId="34" applyFont="1" applyBorder="1" applyAlignment="1">
      <alignment horizontal="center" vertical="center" shrinkToFit="1"/>
      <protection/>
    </xf>
    <xf numFmtId="0" fontId="98" fillId="0" borderId="0" xfId="44" applyFont="1" applyAlignment="1">
      <alignment vertical="center" shrinkToFit="1"/>
      <protection/>
    </xf>
    <xf numFmtId="0" fontId="102" fillId="0" borderId="18" xfId="44" applyFont="1" applyBorder="1" applyAlignment="1">
      <alignment vertical="center" shrinkToFit="1"/>
      <protection/>
    </xf>
    <xf numFmtId="0" fontId="102" fillId="0" borderId="19" xfId="44" applyFont="1" applyBorder="1" applyAlignment="1">
      <alignment horizontal="left" vertical="center" shrinkToFit="1"/>
      <protection/>
    </xf>
    <xf numFmtId="0" fontId="102" fillId="0" borderId="20" xfId="44" applyFont="1" applyBorder="1" applyAlignment="1">
      <alignment horizontal="center" vertical="center" shrinkToFit="1"/>
      <protection/>
    </xf>
    <xf numFmtId="0" fontId="100" fillId="0" borderId="19" xfId="44" applyFont="1" applyBorder="1" applyAlignment="1">
      <alignment horizontal="left" vertical="center" shrinkToFit="1"/>
      <protection/>
    </xf>
    <xf numFmtId="0" fontId="100" fillId="0" borderId="21" xfId="44" applyFont="1" applyBorder="1" applyAlignment="1">
      <alignment horizontal="center" vertical="center" shrinkToFit="1"/>
      <protection/>
    </xf>
    <xf numFmtId="0" fontId="98" fillId="0" borderId="20" xfId="44" applyFont="1" applyBorder="1" applyAlignment="1">
      <alignment horizontal="center" vertical="center" shrinkToFit="1"/>
      <protection/>
    </xf>
    <xf numFmtId="0" fontId="103" fillId="0" borderId="0" xfId="44" applyFont="1" applyAlignment="1">
      <alignment vertical="center" shrinkToFit="1"/>
      <protection/>
    </xf>
    <xf numFmtId="0" fontId="103" fillId="0" borderId="22" xfId="44" applyFont="1" applyBorder="1" applyAlignment="1">
      <alignment vertical="center" shrinkToFit="1"/>
      <protection/>
    </xf>
    <xf numFmtId="0" fontId="98" fillId="0" borderId="0" xfId="44" applyFont="1" applyAlignment="1">
      <alignment horizontal="center" vertical="center" shrinkToFit="1"/>
      <protection/>
    </xf>
    <xf numFmtId="0" fontId="98" fillId="0" borderId="0" xfId="44" applyFont="1" applyAlignment="1">
      <alignment horizontal="center" vertical="center"/>
      <protection/>
    </xf>
    <xf numFmtId="0" fontId="16" fillId="33" borderId="23" xfId="0" applyFont="1" applyFill="1" applyBorder="1" applyAlignment="1">
      <alignment vertical="center" shrinkToFit="1"/>
    </xf>
    <xf numFmtId="0" fontId="16" fillId="33" borderId="23" xfId="0" applyFont="1" applyFill="1" applyBorder="1" applyAlignment="1">
      <alignment horizontal="center" vertical="center" shrinkToFit="1"/>
    </xf>
    <xf numFmtId="0" fontId="104" fillId="0" borderId="0" xfId="37" applyFont="1" applyAlignment="1">
      <alignment vertical="center" shrinkToFit="1"/>
      <protection/>
    </xf>
    <xf numFmtId="0" fontId="105" fillId="0" borderId="0" xfId="37" applyFont="1" applyAlignment="1">
      <alignment vertical="center" shrinkToFit="1"/>
      <protection/>
    </xf>
    <xf numFmtId="0" fontId="106" fillId="0" borderId="23" xfId="37" applyFont="1" applyBorder="1" applyAlignment="1">
      <alignment horizontal="center" vertical="center" shrinkToFit="1"/>
      <protection/>
    </xf>
    <xf numFmtId="0" fontId="20" fillId="0" borderId="23" xfId="33" applyFont="1" applyFill="1" applyBorder="1" applyAlignment="1">
      <alignment vertical="center" shrinkToFit="1"/>
      <protection/>
    </xf>
    <xf numFmtId="185" fontId="107" fillId="0" borderId="23" xfId="33" applyNumberFormat="1" applyFont="1" applyFill="1" applyBorder="1" applyAlignment="1">
      <alignment horizontal="center" vertical="center" shrinkToFit="1"/>
      <protection/>
    </xf>
    <xf numFmtId="0" fontId="108" fillId="0" borderId="23" xfId="33" applyFont="1" applyFill="1" applyBorder="1" applyAlignment="1">
      <alignment horizontal="left" vertical="center" shrinkToFit="1"/>
      <protection/>
    </xf>
    <xf numFmtId="0" fontId="20" fillId="0" borderId="23" xfId="33" applyFont="1" applyFill="1" applyBorder="1" applyAlignment="1">
      <alignment horizontal="left" vertical="center" shrinkToFit="1"/>
      <protection/>
    </xf>
    <xf numFmtId="0" fontId="109" fillId="33" borderId="23" xfId="39" applyFont="1" applyFill="1" applyBorder="1" applyAlignment="1">
      <alignment vertical="center" shrinkToFit="1"/>
      <protection/>
    </xf>
    <xf numFmtId="0" fontId="106" fillId="33" borderId="23" xfId="39" applyFont="1" applyFill="1" applyBorder="1" applyAlignment="1">
      <alignment horizontal="center" vertical="center" shrinkToFit="1"/>
      <protection/>
    </xf>
    <xf numFmtId="0" fontId="109" fillId="0" borderId="23" xfId="37" applyFont="1" applyBorder="1" applyAlignment="1">
      <alignment vertical="center" shrinkToFit="1"/>
      <protection/>
    </xf>
    <xf numFmtId="0" fontId="109" fillId="0" borderId="23" xfId="37" applyFont="1" applyBorder="1" applyAlignment="1">
      <alignment horizontal="center" vertical="center" shrinkToFit="1"/>
      <protection/>
    </xf>
    <xf numFmtId="0" fontId="109" fillId="0" borderId="0" xfId="37" applyFont="1" applyAlignment="1">
      <alignment vertical="center" shrinkToFit="1"/>
      <protection/>
    </xf>
    <xf numFmtId="0" fontId="110" fillId="0" borderId="23" xfId="37" applyFont="1" applyBorder="1" applyAlignment="1">
      <alignment horizontal="center" vertical="center" shrinkToFit="1"/>
      <protection/>
    </xf>
    <xf numFmtId="185" fontId="111" fillId="0" borderId="23" xfId="33" applyNumberFormat="1" applyFont="1" applyFill="1" applyBorder="1" applyAlignment="1">
      <alignment horizontal="center" vertical="center" shrinkToFit="1"/>
      <protection/>
    </xf>
    <xf numFmtId="0" fontId="28" fillId="0" borderId="23" xfId="33" applyFont="1" applyFill="1" applyBorder="1" applyAlignment="1">
      <alignment horizontal="center" vertical="center" shrinkToFit="1"/>
      <protection/>
    </xf>
    <xf numFmtId="185" fontId="112" fillId="33" borderId="23" xfId="33" applyNumberFormat="1" applyFont="1" applyFill="1" applyBorder="1" applyAlignment="1">
      <alignment horizontal="center" vertical="center" shrinkToFit="1"/>
      <protection/>
    </xf>
    <xf numFmtId="0" fontId="113" fillId="34" borderId="23" xfId="37" applyFont="1" applyFill="1" applyBorder="1" applyAlignment="1">
      <alignment horizontal="center" vertical="center" shrinkToFit="1"/>
      <protection/>
    </xf>
    <xf numFmtId="0" fontId="7" fillId="33" borderId="23" xfId="39" applyFont="1" applyFill="1" applyBorder="1" applyAlignment="1">
      <alignment vertical="center" shrinkToFit="1"/>
      <protection/>
    </xf>
    <xf numFmtId="0" fontId="17" fillId="33" borderId="23" xfId="39" applyFont="1" applyFill="1" applyBorder="1" applyAlignment="1">
      <alignment vertical="center" shrinkToFit="1"/>
      <protection/>
    </xf>
    <xf numFmtId="0" fontId="16" fillId="33" borderId="23" xfId="39" applyFont="1" applyFill="1" applyBorder="1" applyAlignment="1">
      <alignment horizontal="center" vertical="center" shrinkToFit="1"/>
      <protection/>
    </xf>
    <xf numFmtId="0" fontId="17" fillId="33" borderId="23" xfId="37" applyFont="1" applyFill="1" applyBorder="1" applyAlignment="1">
      <alignment vertical="center" shrinkToFit="1"/>
      <protection/>
    </xf>
    <xf numFmtId="0" fontId="17" fillId="33" borderId="23" xfId="37" applyFont="1" applyFill="1" applyBorder="1" applyAlignment="1">
      <alignment horizontal="center" vertical="center" shrinkToFit="1"/>
      <protection/>
    </xf>
    <xf numFmtId="185" fontId="28" fillId="33" borderId="23" xfId="33" applyNumberFormat="1" applyFont="1" applyFill="1" applyBorder="1" applyAlignment="1">
      <alignment horizontal="center" vertical="center" shrinkToFit="1"/>
      <protection/>
    </xf>
    <xf numFmtId="0" fontId="28" fillId="33" borderId="23" xfId="33" applyFont="1" applyFill="1" applyBorder="1" applyAlignment="1">
      <alignment horizontal="center" vertical="center" shrinkToFit="1"/>
      <protection/>
    </xf>
    <xf numFmtId="0" fontId="18" fillId="33" borderId="23" xfId="37" applyFont="1" applyFill="1" applyBorder="1" applyAlignment="1">
      <alignment horizontal="center" vertical="center" shrinkToFit="1"/>
      <protection/>
    </xf>
    <xf numFmtId="183" fontId="16" fillId="33" borderId="23" xfId="39" applyNumberFormat="1" applyFont="1" applyFill="1" applyBorder="1" applyAlignment="1">
      <alignment horizontal="center" vertical="center" shrinkToFit="1"/>
      <protection/>
    </xf>
    <xf numFmtId="0" fontId="20" fillId="33" borderId="23" xfId="33" applyFont="1" applyFill="1" applyBorder="1" applyAlignment="1">
      <alignment horizontal="left" vertical="center" shrinkToFit="1"/>
      <protection/>
    </xf>
    <xf numFmtId="185" fontId="20" fillId="33" borderId="23" xfId="33" applyNumberFormat="1" applyFont="1" applyFill="1" applyBorder="1" applyAlignment="1">
      <alignment horizontal="center" vertical="center" shrinkToFit="1"/>
      <protection/>
    </xf>
    <xf numFmtId="0" fontId="4" fillId="33" borderId="23" xfId="33" applyFont="1" applyFill="1" applyBorder="1" applyAlignment="1">
      <alignment horizontal="left" vertical="center" shrinkToFit="1"/>
      <protection/>
    </xf>
    <xf numFmtId="0" fontId="17" fillId="33" borderId="23" xfId="33" applyFont="1" applyFill="1" applyBorder="1" applyAlignment="1">
      <alignment vertical="center" shrinkToFit="1"/>
      <protection/>
    </xf>
    <xf numFmtId="185" fontId="114" fillId="33" borderId="23" xfId="33" applyNumberFormat="1" applyFont="1" applyFill="1" applyBorder="1" applyAlignment="1">
      <alignment horizontal="center" vertical="center" shrinkToFit="1"/>
      <protection/>
    </xf>
    <xf numFmtId="0" fontId="114" fillId="33" borderId="23" xfId="33" applyFont="1" applyFill="1" applyBorder="1" applyAlignment="1">
      <alignment horizontal="left" vertical="center" shrinkToFit="1"/>
      <protection/>
    </xf>
    <xf numFmtId="0" fontId="17" fillId="33" borderId="23" xfId="33" applyFont="1" applyFill="1" applyBorder="1" applyAlignment="1">
      <alignment horizontal="left" vertical="center" shrinkToFit="1"/>
      <protection/>
    </xf>
    <xf numFmtId="185" fontId="115" fillId="33" borderId="23" xfId="33" applyNumberFormat="1" applyFont="1" applyFill="1" applyBorder="1" applyAlignment="1">
      <alignment horizontal="center" vertical="center" shrinkToFit="1"/>
      <protection/>
    </xf>
    <xf numFmtId="185" fontId="114" fillId="0" borderId="23" xfId="33" applyNumberFormat="1" applyFont="1" applyFill="1" applyBorder="1" applyAlignment="1">
      <alignment horizontal="center" vertical="center" shrinkToFit="1"/>
      <protection/>
    </xf>
    <xf numFmtId="0" fontId="114" fillId="0" borderId="23" xfId="33" applyFont="1" applyFill="1" applyBorder="1" applyAlignment="1">
      <alignment horizontal="left" vertical="center" shrinkToFit="1"/>
      <protection/>
    </xf>
    <xf numFmtId="0" fontId="105" fillId="0" borderId="23" xfId="37" applyFont="1" applyBorder="1" applyAlignment="1">
      <alignment vertical="center" shrinkToFit="1"/>
      <protection/>
    </xf>
    <xf numFmtId="186" fontId="116" fillId="0" borderId="0" xfId="37" applyNumberFormat="1" applyFont="1" applyAlignment="1">
      <alignment vertical="center" shrinkToFit="1"/>
      <protection/>
    </xf>
    <xf numFmtId="0" fontId="116" fillId="0" borderId="0" xfId="37" applyFont="1" applyAlignment="1">
      <alignment vertical="center" shrinkToFit="1"/>
      <protection/>
    </xf>
    <xf numFmtId="0" fontId="109" fillId="0" borderId="23" xfId="43" applyFont="1" applyBorder="1" applyAlignment="1">
      <alignment vertical="center" shrinkToFit="1"/>
      <protection/>
    </xf>
    <xf numFmtId="0" fontId="109" fillId="0" borderId="23" xfId="43" applyFont="1" applyBorder="1" applyAlignment="1">
      <alignment horizontal="center" vertical="center" shrinkToFit="1"/>
      <protection/>
    </xf>
    <xf numFmtId="0" fontId="109" fillId="0" borderId="23" xfId="44" applyFont="1" applyBorder="1" applyAlignment="1">
      <alignment vertical="center" shrinkToFit="1"/>
      <protection/>
    </xf>
    <xf numFmtId="0" fontId="109" fillId="0" borderId="23" xfId="44" applyFont="1" applyBorder="1" applyAlignment="1">
      <alignment horizontal="center" vertical="center" shrinkToFit="1"/>
      <protection/>
    </xf>
    <xf numFmtId="0" fontId="105" fillId="35" borderId="23" xfId="37" applyFont="1" applyFill="1" applyBorder="1" applyAlignment="1">
      <alignment vertical="center" shrinkToFit="1"/>
      <protection/>
    </xf>
    <xf numFmtId="0" fontId="17" fillId="35" borderId="23" xfId="33" applyFont="1" applyFill="1" applyBorder="1" applyAlignment="1">
      <alignment horizontal="left" vertical="center" shrinkToFit="1"/>
      <protection/>
    </xf>
    <xf numFmtId="0" fontId="114" fillId="35" borderId="23" xfId="33" applyFont="1" applyFill="1" applyBorder="1" applyAlignment="1">
      <alignment horizontal="left" vertical="center" shrinkToFit="1"/>
      <protection/>
    </xf>
    <xf numFmtId="185" fontId="114" fillId="35" borderId="23" xfId="33" applyNumberFormat="1" applyFont="1" applyFill="1" applyBorder="1" applyAlignment="1">
      <alignment horizontal="center" vertical="center" shrinkToFit="1"/>
      <protection/>
    </xf>
    <xf numFmtId="0" fontId="109" fillId="35" borderId="23" xfId="44" applyFont="1" applyFill="1" applyBorder="1" applyAlignment="1">
      <alignment vertical="center" shrinkToFit="1"/>
      <protection/>
    </xf>
    <xf numFmtId="0" fontId="109" fillId="35" borderId="23" xfId="44" applyFont="1" applyFill="1" applyBorder="1" applyAlignment="1">
      <alignment horizontal="center" vertical="center" shrinkToFit="1"/>
      <protection/>
    </xf>
    <xf numFmtId="0" fontId="116" fillId="0" borderId="0" xfId="37" applyFont="1" applyAlignment="1">
      <alignment horizontal="center" vertical="center" shrinkToFit="1"/>
      <protection/>
    </xf>
    <xf numFmtId="0" fontId="109" fillId="35" borderId="23" xfId="35" applyFont="1" applyFill="1" applyBorder="1" applyAlignment="1">
      <alignment vertical="center" shrinkToFit="1"/>
      <protection/>
    </xf>
    <xf numFmtId="0" fontId="109" fillId="35" borderId="23" xfId="35" applyFont="1" applyFill="1" applyBorder="1" applyAlignment="1">
      <alignment horizontal="center" vertical="center" shrinkToFit="1"/>
      <protection/>
    </xf>
    <xf numFmtId="185" fontId="115" fillId="35" borderId="23" xfId="33" applyNumberFormat="1" applyFont="1" applyFill="1" applyBorder="1" applyAlignment="1">
      <alignment horizontal="center" vertical="center" shrinkToFit="1"/>
      <protection/>
    </xf>
    <xf numFmtId="0" fontId="109" fillId="35" borderId="23" xfId="39" applyFont="1" applyFill="1" applyBorder="1" applyAlignment="1">
      <alignment vertical="center" shrinkToFit="1"/>
      <protection/>
    </xf>
    <xf numFmtId="0" fontId="109" fillId="35" borderId="23" xfId="39" applyFont="1" applyFill="1" applyBorder="1" applyAlignment="1">
      <alignment horizontal="center" vertical="center" shrinkToFit="1"/>
      <protection/>
    </xf>
    <xf numFmtId="0" fontId="113" fillId="0" borderId="23" xfId="37" applyFont="1" applyBorder="1" applyAlignment="1">
      <alignment horizontal="center" vertical="center" shrinkToFit="1"/>
      <protection/>
    </xf>
    <xf numFmtId="185" fontId="113" fillId="0" borderId="23" xfId="37" applyNumberFormat="1" applyFont="1" applyBorder="1" applyAlignment="1">
      <alignment horizontal="center" vertical="center" shrinkToFit="1"/>
      <protection/>
    </xf>
    <xf numFmtId="0" fontId="17" fillId="0" borderId="23" xfId="33" applyFont="1" applyFill="1" applyBorder="1" applyAlignment="1">
      <alignment vertical="center" shrinkToFit="1"/>
      <protection/>
    </xf>
    <xf numFmtId="0" fontId="17" fillId="33" borderId="23" xfId="39" applyFont="1" applyFill="1" applyBorder="1" applyAlignment="1">
      <alignment horizontal="center" vertical="center" shrinkToFit="1"/>
      <protection/>
    </xf>
    <xf numFmtId="185" fontId="17" fillId="0" borderId="23" xfId="33" applyNumberFormat="1" applyFont="1" applyFill="1" applyBorder="1" applyAlignment="1">
      <alignment horizontal="center" vertical="center" shrinkToFit="1"/>
      <protection/>
    </xf>
    <xf numFmtId="0" fontId="17" fillId="0" borderId="23" xfId="33" applyFont="1" applyFill="1" applyBorder="1" applyAlignment="1">
      <alignment horizontal="left" vertical="center" shrinkToFit="1"/>
      <protection/>
    </xf>
    <xf numFmtId="0" fontId="17" fillId="7" borderId="23" xfId="33" applyFont="1" applyFill="1" applyBorder="1" applyAlignment="1">
      <alignment horizontal="left" vertical="center" shrinkToFit="1"/>
      <protection/>
    </xf>
    <xf numFmtId="185" fontId="17" fillId="7" borderId="23" xfId="33" applyNumberFormat="1" applyFont="1" applyFill="1" applyBorder="1" applyAlignment="1">
      <alignment horizontal="center" vertical="center" shrinkToFit="1"/>
      <protection/>
    </xf>
    <xf numFmtId="185" fontId="105" fillId="0" borderId="0" xfId="37" applyNumberFormat="1" applyFont="1" applyAlignment="1">
      <alignment vertical="center" shrinkToFit="1"/>
      <protection/>
    </xf>
    <xf numFmtId="183" fontId="117" fillId="0" borderId="0" xfId="37" applyNumberFormat="1" applyFont="1" applyAlignment="1">
      <alignment vertical="center" shrinkToFit="1"/>
      <protection/>
    </xf>
    <xf numFmtId="0" fontId="118" fillId="0" borderId="0" xfId="37" applyFont="1" applyAlignment="1">
      <alignment vertical="center" shrinkToFit="1"/>
      <protection/>
    </xf>
    <xf numFmtId="185" fontId="118" fillId="0" borderId="0" xfId="37" applyNumberFormat="1" applyFont="1" applyAlignment="1">
      <alignment vertical="center" shrinkToFit="1"/>
      <protection/>
    </xf>
    <xf numFmtId="0" fontId="17" fillId="0" borderId="23" xfId="33" applyFont="1" applyFill="1" applyBorder="1" applyAlignment="1">
      <alignment horizontal="center" vertical="center" shrinkToFit="1"/>
      <protection/>
    </xf>
    <xf numFmtId="185" fontId="119" fillId="0" borderId="23" xfId="37" applyNumberFormat="1" applyFont="1" applyBorder="1" applyAlignment="1">
      <alignment horizontal="center" vertical="center" shrinkToFit="1"/>
      <protection/>
    </xf>
    <xf numFmtId="0" fontId="120" fillId="0" borderId="23" xfId="33" applyFont="1" applyFill="1" applyBorder="1" applyAlignment="1">
      <alignment horizontal="left" vertical="center" shrinkToFit="1"/>
      <protection/>
    </xf>
    <xf numFmtId="0" fontId="17" fillId="36" borderId="23" xfId="33" applyFont="1" applyFill="1" applyBorder="1" applyAlignment="1">
      <alignment vertical="center" shrinkToFit="1"/>
      <protection/>
    </xf>
    <xf numFmtId="185" fontId="17" fillId="36" borderId="23" xfId="33" applyNumberFormat="1" applyFont="1" applyFill="1" applyBorder="1" applyAlignment="1">
      <alignment vertical="center" shrinkToFit="1"/>
      <protection/>
    </xf>
    <xf numFmtId="185" fontId="114" fillId="36" borderId="23" xfId="33" applyNumberFormat="1" applyFont="1" applyFill="1" applyBorder="1" applyAlignment="1">
      <alignment horizontal="center" vertical="center" shrinkToFit="1"/>
      <protection/>
    </xf>
    <xf numFmtId="185" fontId="17" fillId="36" borderId="23" xfId="33" applyNumberFormat="1" applyFont="1" applyFill="1" applyBorder="1" applyAlignment="1">
      <alignment horizontal="left" vertical="center" shrinkToFit="1"/>
      <protection/>
    </xf>
    <xf numFmtId="185" fontId="17" fillId="36" borderId="23" xfId="33" applyNumberFormat="1" applyFont="1" applyFill="1" applyBorder="1" applyAlignment="1">
      <alignment horizontal="center" vertical="center" shrinkToFit="1"/>
      <protection/>
    </xf>
    <xf numFmtId="0" fontId="17" fillId="0" borderId="0" xfId="37" applyFont="1" applyAlignment="1">
      <alignment horizontal="left" vertical="center" shrinkToFit="1"/>
      <protection/>
    </xf>
    <xf numFmtId="185" fontId="17" fillId="0" borderId="0" xfId="37" applyNumberFormat="1" applyFont="1" applyAlignment="1">
      <alignment horizontal="left" vertical="center" shrinkToFit="1"/>
      <protection/>
    </xf>
    <xf numFmtId="0" fontId="35" fillId="0" borderId="0" xfId="37" applyFont="1" applyAlignment="1">
      <alignment horizontal="left" vertical="center" shrinkToFit="1"/>
      <protection/>
    </xf>
    <xf numFmtId="0" fontId="121" fillId="0" borderId="0" xfId="37" applyFont="1" applyAlignment="1">
      <alignment vertical="center" shrinkToFit="1"/>
      <protection/>
    </xf>
    <xf numFmtId="0" fontId="105" fillId="0" borderId="0" xfId="37" applyFont="1" applyAlignment="1">
      <alignment horizontal="center" vertical="center" shrinkToFit="1"/>
      <protection/>
    </xf>
    <xf numFmtId="0" fontId="100" fillId="0" borderId="24" xfId="44" applyFont="1" applyBorder="1" applyAlignment="1">
      <alignment horizontal="center" vertical="center" shrinkToFit="1"/>
      <protection/>
    </xf>
    <xf numFmtId="0" fontId="100" fillId="0" borderId="19" xfId="35" applyFont="1" applyBorder="1" applyAlignment="1">
      <alignment horizontal="left" vertical="center" shrinkToFit="1"/>
      <protection/>
    </xf>
    <xf numFmtId="0" fontId="100" fillId="0" borderId="21" xfId="35" applyFont="1" applyBorder="1" applyAlignment="1">
      <alignment horizontal="center" vertical="center" shrinkToFit="1"/>
      <protection/>
    </xf>
    <xf numFmtId="0" fontId="100" fillId="0" borderId="25" xfId="35" applyFont="1" applyBorder="1" applyAlignment="1">
      <alignment horizontal="center" vertical="center" shrinkToFit="1"/>
      <protection/>
    </xf>
    <xf numFmtId="0" fontId="100" fillId="0" borderId="26" xfId="35" applyFont="1" applyBorder="1" applyAlignment="1">
      <alignment horizontal="center" vertical="center" shrinkToFit="1"/>
      <protection/>
    </xf>
    <xf numFmtId="0" fontId="100" fillId="0" borderId="14" xfId="35" applyFont="1" applyBorder="1" applyAlignment="1">
      <alignment horizontal="left" vertical="center" shrinkToFit="1"/>
      <protection/>
    </xf>
    <xf numFmtId="0" fontId="100" fillId="0" borderId="23" xfId="35" applyFont="1" applyBorder="1" applyAlignment="1">
      <alignment horizontal="center" vertical="center" shrinkToFit="1"/>
      <protection/>
    </xf>
    <xf numFmtId="0" fontId="100" fillId="0" borderId="27" xfId="35" applyFont="1" applyBorder="1" applyAlignment="1">
      <alignment horizontal="center" vertical="center" shrinkToFit="1"/>
      <protection/>
    </xf>
    <xf numFmtId="0" fontId="100" fillId="0" borderId="19" xfId="34" applyFont="1" applyBorder="1" applyAlignment="1">
      <alignment horizontal="left" vertical="center" shrinkToFit="1"/>
      <protection/>
    </xf>
    <xf numFmtId="0" fontId="100" fillId="0" borderId="25" xfId="34" applyFont="1" applyBorder="1" applyAlignment="1">
      <alignment horizontal="center" vertical="center" shrinkToFit="1"/>
      <protection/>
    </xf>
    <xf numFmtId="0" fontId="100" fillId="0" borderId="26" xfId="34" applyFont="1" applyBorder="1" applyAlignment="1">
      <alignment horizontal="center" vertical="center" shrinkToFit="1"/>
      <protection/>
    </xf>
    <xf numFmtId="0" fontId="100" fillId="0" borderId="28" xfId="34" applyFont="1" applyBorder="1" applyAlignment="1">
      <alignment horizontal="left" vertical="center" shrinkToFit="1"/>
      <protection/>
    </xf>
    <xf numFmtId="0" fontId="100" fillId="0" borderId="21" xfId="34" applyFont="1" applyBorder="1" applyAlignment="1">
      <alignment horizontal="center" vertical="center" shrinkToFit="1"/>
      <protection/>
    </xf>
    <xf numFmtId="0" fontId="98" fillId="0" borderId="0" xfId="35" applyFont="1" applyAlignment="1">
      <alignment vertical="center"/>
      <protection/>
    </xf>
    <xf numFmtId="0" fontId="100" fillId="0" borderId="18" xfId="35" applyFont="1" applyBorder="1" applyAlignment="1">
      <alignment horizontal="center" vertical="center" shrinkToFit="1"/>
      <protection/>
    </xf>
    <xf numFmtId="0" fontId="100" fillId="0" borderId="29" xfId="35" applyFont="1" applyBorder="1" applyAlignment="1">
      <alignment horizontal="center" vertical="center" shrinkToFit="1"/>
      <protection/>
    </xf>
    <xf numFmtId="0" fontId="100" fillId="0" borderId="30" xfId="35" applyFont="1" applyBorder="1" applyAlignment="1">
      <alignment horizontal="center" vertical="center" shrinkToFit="1"/>
      <protection/>
    </xf>
    <xf numFmtId="0" fontId="100" fillId="0" borderId="31" xfId="34" applyFont="1" applyBorder="1" applyAlignment="1">
      <alignment vertical="center" shrinkToFit="1"/>
      <protection/>
    </xf>
    <xf numFmtId="0" fontId="100" fillId="0" borderId="16" xfId="34" applyFont="1" applyBorder="1" applyAlignment="1">
      <alignment horizontal="center" vertical="center" shrinkToFit="1"/>
      <protection/>
    </xf>
    <xf numFmtId="0" fontId="100" fillId="0" borderId="17" xfId="34" applyFont="1" applyBorder="1" applyAlignment="1">
      <alignment horizontal="center" vertical="center" shrinkToFit="1"/>
      <protection/>
    </xf>
    <xf numFmtId="0" fontId="100" fillId="0" borderId="14" xfId="34" applyFont="1" applyBorder="1" applyAlignment="1">
      <alignment vertical="center" shrinkToFit="1"/>
      <protection/>
    </xf>
    <xf numFmtId="0" fontId="100" fillId="0" borderId="18" xfId="34" applyFont="1" applyBorder="1" applyAlignment="1">
      <alignment horizontal="center" vertical="center" shrinkToFit="1"/>
      <protection/>
    </xf>
    <xf numFmtId="0" fontId="100" fillId="0" borderId="23" xfId="34" applyFont="1" applyBorder="1" applyAlignment="1">
      <alignment horizontal="center" vertical="center" shrinkToFit="1"/>
      <protection/>
    </xf>
    <xf numFmtId="0" fontId="100" fillId="0" borderId="30" xfId="34" applyFont="1" applyBorder="1" applyAlignment="1">
      <alignment horizontal="center" vertical="center" shrinkToFit="1"/>
      <protection/>
    </xf>
    <xf numFmtId="0" fontId="100" fillId="0" borderId="14" xfId="35" applyFont="1" applyBorder="1" applyAlignment="1">
      <alignment vertical="center" shrinkToFit="1"/>
      <protection/>
    </xf>
    <xf numFmtId="0" fontId="100" fillId="0" borderId="18" xfId="34" applyFont="1" applyBorder="1" applyAlignment="1">
      <alignment vertical="center" shrinkToFit="1"/>
      <protection/>
    </xf>
    <xf numFmtId="0" fontId="100" fillId="0" borderId="14" xfId="34" applyFont="1" applyBorder="1" applyAlignment="1">
      <alignment horizontal="left" vertical="center" shrinkToFit="1"/>
      <protection/>
    </xf>
    <xf numFmtId="0" fontId="101" fillId="0" borderId="32" xfId="34" applyFont="1" applyBorder="1" applyAlignment="1">
      <alignment vertical="center" shrinkToFit="1"/>
      <protection/>
    </xf>
    <xf numFmtId="0" fontId="103" fillId="0" borderId="0" xfId="35" applyFont="1" applyAlignment="1">
      <alignment vertical="center" shrinkToFit="1"/>
      <protection/>
    </xf>
    <xf numFmtId="0" fontId="37" fillId="0" borderId="33" xfId="34" applyFont="1" applyBorder="1" applyAlignment="1">
      <alignment horizontal="left" vertical="center" shrinkToFit="1"/>
      <protection/>
    </xf>
    <xf numFmtId="0" fontId="37" fillId="0" borderId="34" xfId="34" applyFont="1" applyBorder="1" applyAlignment="1">
      <alignment horizontal="center" vertical="center" shrinkToFit="1"/>
      <protection/>
    </xf>
    <xf numFmtId="0" fontId="37" fillId="0" borderId="35" xfId="34" applyFont="1" applyBorder="1" applyAlignment="1">
      <alignment horizontal="center" vertical="center" shrinkToFit="1"/>
      <protection/>
    </xf>
    <xf numFmtId="0" fontId="37" fillId="0" borderId="14" xfId="34" applyFont="1" applyBorder="1" applyAlignment="1">
      <alignment horizontal="left" vertical="center" shrinkToFit="1"/>
      <protection/>
    </xf>
    <xf numFmtId="0" fontId="37" fillId="0" borderId="23" xfId="34" applyFont="1" applyBorder="1" applyAlignment="1">
      <alignment horizontal="center" vertical="center" shrinkToFit="1"/>
      <protection/>
    </xf>
    <xf numFmtId="0" fontId="37" fillId="0" borderId="27" xfId="34" applyFont="1" applyBorder="1" applyAlignment="1">
      <alignment horizontal="center" vertical="center" shrinkToFit="1"/>
      <protection/>
    </xf>
    <xf numFmtId="0" fontId="37" fillId="0" borderId="36" xfId="34" applyFont="1" applyBorder="1" applyAlignment="1">
      <alignment horizontal="left" vertical="center" shrinkToFit="1"/>
      <protection/>
    </xf>
    <xf numFmtId="0" fontId="37" fillId="0" borderId="37" xfId="34" applyFont="1" applyBorder="1" applyAlignment="1">
      <alignment horizontal="center" vertical="center" shrinkToFit="1"/>
      <protection/>
    </xf>
    <xf numFmtId="0" fontId="37" fillId="0" borderId="19" xfId="34" applyFont="1" applyBorder="1" applyAlignment="1">
      <alignment vertical="center" shrinkToFit="1"/>
      <protection/>
    </xf>
    <xf numFmtId="0" fontId="37" fillId="0" borderId="25" xfId="34" applyFont="1" applyBorder="1" applyAlignment="1">
      <alignment horizontal="center" vertical="center" shrinkToFit="1"/>
      <protection/>
    </xf>
    <xf numFmtId="0" fontId="37" fillId="0" borderId="26" xfId="34" applyFont="1" applyBorder="1" applyAlignment="1">
      <alignment horizontal="center" vertical="center" shrinkToFit="1"/>
      <protection/>
    </xf>
    <xf numFmtId="0" fontId="102" fillId="0" borderId="14" xfId="34" applyFont="1" applyBorder="1" applyAlignment="1">
      <alignment horizontal="left" vertical="center" shrinkToFit="1"/>
      <protection/>
    </xf>
    <xf numFmtId="0" fontId="102" fillId="0" borderId="23" xfId="34" applyFont="1" applyBorder="1" applyAlignment="1">
      <alignment horizontal="center" vertical="center" shrinkToFit="1"/>
      <protection/>
    </xf>
    <xf numFmtId="0" fontId="102" fillId="0" borderId="30" xfId="34" applyFont="1" applyBorder="1" applyAlignment="1">
      <alignment horizontal="center" vertical="center" shrinkToFit="1"/>
      <protection/>
    </xf>
    <xf numFmtId="0" fontId="37" fillId="0" borderId="19" xfId="34" applyFont="1" applyBorder="1" applyAlignment="1">
      <alignment horizontal="left" vertical="center" shrinkToFit="1"/>
      <protection/>
    </xf>
    <xf numFmtId="0" fontId="37" fillId="0" borderId="24" xfId="34" applyFont="1" applyBorder="1" applyAlignment="1">
      <alignment horizontal="left" vertical="center" shrinkToFit="1"/>
      <protection/>
    </xf>
    <xf numFmtId="0" fontId="37" fillId="0" borderId="30" xfId="34" applyFont="1" applyBorder="1" applyAlignment="1">
      <alignment horizontal="center" vertical="center" shrinkToFit="1"/>
      <protection/>
    </xf>
    <xf numFmtId="0" fontId="37" fillId="0" borderId="14" xfId="34" applyFont="1" applyBorder="1" applyAlignment="1">
      <alignment vertical="center" shrinkToFit="1"/>
      <protection/>
    </xf>
    <xf numFmtId="0" fontId="37" fillId="0" borderId="16" xfId="34" applyFont="1" applyBorder="1" applyAlignment="1">
      <alignment horizontal="center" vertical="center" shrinkToFit="1"/>
      <protection/>
    </xf>
    <xf numFmtId="0" fontId="37" fillId="0" borderId="15" xfId="34" applyFont="1" applyBorder="1" applyAlignment="1">
      <alignment vertical="center" shrinkToFit="1"/>
      <protection/>
    </xf>
    <xf numFmtId="0" fontId="37" fillId="0" borderId="17" xfId="34" applyFont="1" applyBorder="1" applyAlignment="1">
      <alignment horizontal="center" vertical="center" shrinkToFit="1"/>
      <protection/>
    </xf>
    <xf numFmtId="0" fontId="38" fillId="0" borderId="15" xfId="35" applyFont="1" applyBorder="1" applyAlignment="1">
      <alignment horizontal="center" vertical="center" shrinkToFit="1"/>
      <protection/>
    </xf>
    <xf numFmtId="0" fontId="38" fillId="0" borderId="16" xfId="35" applyFont="1" applyBorder="1" applyAlignment="1">
      <alignment horizontal="center" vertical="center" shrinkToFit="1"/>
      <protection/>
    </xf>
    <xf numFmtId="0" fontId="38" fillId="0" borderId="17" xfId="35" applyFont="1" applyBorder="1" applyAlignment="1">
      <alignment horizontal="center" vertical="center" shrinkToFit="1"/>
      <protection/>
    </xf>
    <xf numFmtId="0" fontId="38" fillId="0" borderId="38" xfId="35" applyFont="1" applyBorder="1" applyAlignment="1">
      <alignment horizontal="center" vertical="center" shrinkToFit="1"/>
      <protection/>
    </xf>
    <xf numFmtId="0" fontId="122" fillId="0" borderId="0" xfId="35" applyFont="1" applyAlignment="1">
      <alignment vertical="center" shrinkToFit="1"/>
      <protection/>
    </xf>
    <xf numFmtId="0" fontId="38" fillId="0" borderId="39" xfId="35" applyFont="1" applyBorder="1" applyAlignment="1">
      <alignment vertical="center" shrinkToFit="1"/>
      <protection/>
    </xf>
    <xf numFmtId="0" fontId="39" fillId="0" borderId="23" xfId="35" applyFont="1" applyBorder="1" applyAlignment="1">
      <alignment horizontal="left" vertical="center" shrinkToFit="1"/>
      <protection/>
    </xf>
    <xf numFmtId="0" fontId="40" fillId="0" borderId="23" xfId="35" applyFont="1" applyBorder="1" applyAlignment="1">
      <alignment horizontal="center" vertical="center" shrinkToFit="1"/>
      <protection/>
    </xf>
    <xf numFmtId="0" fontId="40" fillId="0" borderId="27" xfId="35" applyFont="1" applyBorder="1" applyAlignment="1">
      <alignment horizontal="center" vertical="center" shrinkToFit="1"/>
      <protection/>
    </xf>
    <xf numFmtId="0" fontId="37" fillId="0" borderId="18" xfId="35" applyFont="1" applyBorder="1" applyAlignment="1">
      <alignment horizontal="left" vertical="center" shrinkToFit="1"/>
      <protection/>
    </xf>
    <xf numFmtId="0" fontId="39" fillId="0" borderId="18" xfId="35" applyFont="1" applyBorder="1" applyAlignment="1">
      <alignment vertical="center" shrinkToFit="1"/>
      <protection/>
    </xf>
    <xf numFmtId="0" fontId="39" fillId="0" borderId="38" xfId="35" applyFont="1" applyBorder="1" applyAlignment="1">
      <alignment horizontal="left" vertical="center" shrinkToFit="1"/>
      <protection/>
    </xf>
    <xf numFmtId="0" fontId="40" fillId="0" borderId="16" xfId="35" applyFont="1" applyBorder="1" applyAlignment="1">
      <alignment horizontal="center" vertical="center" shrinkToFit="1"/>
      <protection/>
    </xf>
    <xf numFmtId="0" fontId="40" fillId="0" borderId="40" xfId="35" applyFont="1" applyBorder="1" applyAlignment="1">
      <alignment horizontal="center" vertical="center" shrinkToFit="1"/>
      <protection/>
    </xf>
    <xf numFmtId="0" fontId="37" fillId="0" borderId="38" xfId="35" applyFont="1" applyBorder="1" applyAlignment="1">
      <alignment horizontal="left" vertical="center" shrinkToFit="1"/>
      <protection/>
    </xf>
    <xf numFmtId="0" fontId="40" fillId="0" borderId="26" xfId="35" applyFont="1" applyBorder="1" applyAlignment="1">
      <alignment horizontal="center" vertical="center" shrinkToFit="1"/>
      <protection/>
    </xf>
    <xf numFmtId="0" fontId="40" fillId="0" borderId="41" xfId="35" applyFont="1" applyBorder="1" applyAlignment="1">
      <alignment horizontal="center" vertical="center" shrinkToFit="1"/>
      <protection/>
    </xf>
    <xf numFmtId="0" fontId="39" fillId="0" borderId="14" xfId="35" applyFont="1" applyBorder="1" applyAlignment="1">
      <alignment vertical="center" shrinkToFit="1"/>
      <protection/>
    </xf>
    <xf numFmtId="0" fontId="38" fillId="0" borderId="26" xfId="35" applyFont="1" applyBorder="1" applyAlignment="1">
      <alignment horizontal="center" vertical="center" shrinkToFit="1"/>
      <protection/>
    </xf>
    <xf numFmtId="0" fontId="38" fillId="0" borderId="13" xfId="35" applyFont="1" applyBorder="1" applyAlignment="1">
      <alignment horizontal="center" vertical="center" shrinkToFit="1"/>
      <protection/>
    </xf>
    <xf numFmtId="0" fontId="38" fillId="0" borderId="39" xfId="35" applyFont="1" applyBorder="1" applyAlignment="1">
      <alignment horizontal="center" vertical="center" shrinkToFit="1"/>
      <protection/>
    </xf>
    <xf numFmtId="0" fontId="102" fillId="0" borderId="33" xfId="35" applyFont="1" applyBorder="1" applyAlignment="1">
      <alignment horizontal="left" vertical="center" shrinkToFit="1"/>
      <protection/>
    </xf>
    <xf numFmtId="0" fontId="102" fillId="0" borderId="34" xfId="35" applyFont="1" applyBorder="1" applyAlignment="1">
      <alignment horizontal="center" vertical="center" shrinkToFit="1"/>
      <protection/>
    </xf>
    <xf numFmtId="0" fontId="37" fillId="0" borderId="34" xfId="35" applyFont="1" applyBorder="1" applyAlignment="1">
      <alignment horizontal="center" vertical="center" shrinkToFit="1"/>
      <protection/>
    </xf>
    <xf numFmtId="0" fontId="37" fillId="0" borderId="42" xfId="35" applyFont="1" applyBorder="1" applyAlignment="1">
      <alignment horizontal="center" vertical="center" shrinkToFit="1"/>
      <protection/>
    </xf>
    <xf numFmtId="0" fontId="37" fillId="0" borderId="14" xfId="35" applyFont="1" applyBorder="1" applyAlignment="1">
      <alignment shrinkToFit="1"/>
      <protection/>
    </xf>
    <xf numFmtId="0" fontId="37" fillId="0" borderId="23" xfId="35" applyFont="1" applyBorder="1" applyAlignment="1">
      <alignment horizontal="center" shrinkToFit="1"/>
      <protection/>
    </xf>
    <xf numFmtId="0" fontId="37" fillId="0" borderId="24" xfId="35" applyFont="1" applyBorder="1" applyAlignment="1">
      <alignment horizontal="center" shrinkToFit="1"/>
      <protection/>
    </xf>
    <xf numFmtId="0" fontId="37" fillId="0" borderId="36" xfId="35" applyFont="1" applyBorder="1" applyAlignment="1">
      <alignment shrinkToFit="1"/>
      <protection/>
    </xf>
    <xf numFmtId="0" fontId="37" fillId="0" borderId="37" xfId="35" applyFont="1" applyBorder="1" applyAlignment="1">
      <alignment horizontal="center" shrinkToFit="1"/>
      <protection/>
    </xf>
    <xf numFmtId="0" fontId="37" fillId="0" borderId="27" xfId="35" applyFont="1" applyBorder="1" applyAlignment="1">
      <alignment horizontal="center" shrinkToFit="1"/>
      <protection/>
    </xf>
    <xf numFmtId="0" fontId="37" fillId="0" borderId="27" xfId="35" applyFont="1" applyBorder="1" applyAlignment="1">
      <alignment horizontal="center"/>
      <protection/>
    </xf>
    <xf numFmtId="0" fontId="37" fillId="0" borderId="23" xfId="35" applyFont="1" applyBorder="1" applyAlignment="1">
      <alignment shrinkToFit="1"/>
      <protection/>
    </xf>
    <xf numFmtId="183" fontId="37" fillId="0" borderId="23" xfId="35" applyNumberFormat="1" applyFont="1" applyBorder="1" applyAlignment="1">
      <alignment horizontal="center" shrinkToFit="1"/>
      <protection/>
    </xf>
    <xf numFmtId="0" fontId="37" fillId="0" borderId="23" xfId="35" applyFont="1" applyBorder="1" applyAlignment="1">
      <alignment horizontal="center" vertical="center" shrinkToFit="1"/>
      <protection/>
    </xf>
    <xf numFmtId="0" fontId="37" fillId="0" borderId="24" xfId="35" applyFont="1" applyBorder="1" applyAlignment="1">
      <alignment horizontal="center" vertical="center" shrinkToFit="1"/>
      <protection/>
    </xf>
    <xf numFmtId="0" fontId="37" fillId="0" borderId="14" xfId="35" applyFont="1" applyBorder="1" applyAlignment="1">
      <alignment vertical="center" shrinkToFit="1"/>
      <protection/>
    </xf>
    <xf numFmtId="0" fontId="37" fillId="0" borderId="30" xfId="35" applyFont="1" applyBorder="1" applyAlignment="1">
      <alignment horizontal="center" shrinkToFit="1"/>
      <protection/>
    </xf>
    <xf numFmtId="0" fontId="102" fillId="0" borderId="14" xfId="35" applyFont="1" applyBorder="1" applyAlignment="1">
      <alignment shrinkToFit="1"/>
      <protection/>
    </xf>
    <xf numFmtId="0" fontId="102" fillId="0" borderId="23" xfId="35" applyFont="1" applyBorder="1" applyAlignment="1">
      <alignment horizontal="center" shrinkToFit="1"/>
      <protection/>
    </xf>
    <xf numFmtId="0" fontId="102" fillId="0" borderId="30" xfId="35" applyFont="1" applyBorder="1" applyAlignment="1">
      <alignment horizontal="center" shrinkToFit="1"/>
      <protection/>
    </xf>
    <xf numFmtId="0" fontId="123" fillId="0" borderId="23" xfId="34" applyFont="1" applyBorder="1" applyAlignment="1">
      <alignment shrinkToFit="1"/>
      <protection/>
    </xf>
    <xf numFmtId="183" fontId="123" fillId="0" borderId="23" xfId="34" applyNumberFormat="1" applyFont="1" applyBorder="1" applyAlignment="1">
      <alignment horizontal="center" shrinkToFit="1"/>
      <protection/>
    </xf>
    <xf numFmtId="0" fontId="123" fillId="0" borderId="23" xfId="34" applyFont="1" applyBorder="1" applyAlignment="1">
      <alignment horizontal="center" shrinkToFit="1"/>
      <protection/>
    </xf>
    <xf numFmtId="0" fontId="37" fillId="0" borderId="30" xfId="35" applyFont="1" applyBorder="1" applyAlignment="1">
      <alignment horizontal="center"/>
      <protection/>
    </xf>
    <xf numFmtId="183" fontId="102" fillId="0" borderId="23" xfId="35" applyNumberFormat="1" applyFont="1" applyBorder="1" applyAlignment="1">
      <alignment horizontal="center" shrinkToFit="1"/>
      <protection/>
    </xf>
    <xf numFmtId="0" fontId="37" fillId="0" borderId="25" xfId="35" applyFont="1" applyBorder="1" applyAlignment="1">
      <alignment horizontal="center" shrinkToFit="1"/>
      <protection/>
    </xf>
    <xf numFmtId="0" fontId="0" fillId="0" borderId="24" xfId="44" applyFont="1" applyBorder="1" applyAlignment="1">
      <alignment vertical="center" shrinkToFit="1"/>
      <protection/>
    </xf>
    <xf numFmtId="0" fontId="0" fillId="0" borderId="30" xfId="44" applyFont="1" applyBorder="1" applyAlignment="1">
      <alignment vertical="center" shrinkToFit="1"/>
      <protection/>
    </xf>
    <xf numFmtId="0" fontId="124" fillId="0" borderId="23" xfId="34" applyFont="1" applyBorder="1" applyAlignment="1">
      <alignment shrinkToFit="1"/>
      <protection/>
    </xf>
    <xf numFmtId="0" fontId="102" fillId="0" borderId="30" xfId="35" applyFont="1" applyBorder="1" applyAlignment="1">
      <alignment horizontal="center"/>
      <protection/>
    </xf>
    <xf numFmtId="0" fontId="102" fillId="0" borderId="14" xfId="35" applyFont="1" applyBorder="1" applyAlignment="1">
      <alignment vertical="center" shrinkToFit="1"/>
      <protection/>
    </xf>
    <xf numFmtId="0" fontId="102" fillId="0" borderId="25" xfId="35" applyFont="1" applyBorder="1" applyAlignment="1">
      <alignment horizontal="center" shrinkToFit="1"/>
      <protection/>
    </xf>
    <xf numFmtId="0" fontId="37" fillId="0" borderId="25" xfId="35" applyFont="1" applyBorder="1" applyAlignment="1">
      <alignment shrinkToFit="1"/>
      <protection/>
    </xf>
    <xf numFmtId="0" fontId="37" fillId="0" borderId="30" xfId="35" applyFont="1" applyBorder="1" applyAlignment="1">
      <alignment shrinkToFit="1"/>
      <protection/>
    </xf>
    <xf numFmtId="0" fontId="40" fillId="0" borderId="23" xfId="34" applyFont="1" applyBorder="1" applyAlignment="1">
      <alignment shrinkToFit="1"/>
      <protection/>
    </xf>
    <xf numFmtId="0" fontId="40" fillId="0" borderId="23" xfId="34" applyFont="1" applyBorder="1" applyAlignment="1">
      <alignment horizontal="center" shrinkToFit="1"/>
      <protection/>
    </xf>
    <xf numFmtId="0" fontId="40" fillId="0" borderId="30" xfId="34" applyFont="1" applyBorder="1" applyAlignment="1">
      <alignment horizontal="center" shrinkToFit="1"/>
      <protection/>
    </xf>
    <xf numFmtId="0" fontId="37" fillId="0" borderId="18" xfId="44" applyFont="1" applyBorder="1" applyAlignment="1">
      <alignment vertical="center" shrinkToFit="1"/>
      <protection/>
    </xf>
    <xf numFmtId="0" fontId="37" fillId="0" borderId="23" xfId="44" applyFont="1" applyBorder="1" applyAlignment="1">
      <alignment horizontal="center" vertical="center" shrinkToFit="1"/>
      <protection/>
    </xf>
    <xf numFmtId="0" fontId="37" fillId="0" borderId="24" xfId="44" applyFont="1" applyBorder="1" applyAlignment="1">
      <alignment horizontal="center" vertical="center" shrinkToFit="1"/>
      <protection/>
    </xf>
    <xf numFmtId="0" fontId="102" fillId="0" borderId="24" xfId="34" applyFont="1" applyBorder="1" applyAlignment="1">
      <alignment shrinkToFit="1"/>
      <protection/>
    </xf>
    <xf numFmtId="0" fontId="123" fillId="37" borderId="25" xfId="34" applyFont="1" applyFill="1" applyBorder="1" applyAlignment="1">
      <alignment horizontal="center"/>
      <protection/>
    </xf>
    <xf numFmtId="0" fontId="37" fillId="0" borderId="14" xfId="34" applyFont="1" applyBorder="1" applyAlignment="1">
      <alignment shrinkToFit="1"/>
      <protection/>
    </xf>
    <xf numFmtId="0" fontId="37" fillId="0" borderId="19" xfId="44" applyFont="1" applyBorder="1" applyAlignment="1">
      <alignment horizontal="left" vertical="center" shrinkToFit="1"/>
      <protection/>
    </xf>
    <xf numFmtId="0" fontId="37" fillId="0" borderId="24" xfId="34" applyFont="1" applyBorder="1" applyAlignment="1">
      <alignment shrinkToFit="1"/>
      <protection/>
    </xf>
    <xf numFmtId="0" fontId="40" fillId="37" borderId="25" xfId="34" applyFont="1" applyFill="1" applyBorder="1" applyAlignment="1">
      <alignment horizontal="center"/>
      <protection/>
    </xf>
    <xf numFmtId="183" fontId="40" fillId="0" borderId="23" xfId="34" applyNumberFormat="1" applyFont="1" applyBorder="1" applyAlignment="1">
      <alignment horizontal="center" shrinkToFit="1"/>
      <protection/>
    </xf>
    <xf numFmtId="0" fontId="37" fillId="0" borderId="23" xfId="34" applyFont="1" applyBorder="1" applyAlignment="1">
      <alignment shrinkToFit="1"/>
      <protection/>
    </xf>
    <xf numFmtId="0" fontId="40" fillId="0" borderId="23" xfId="34" applyFont="1" applyBorder="1" applyAlignment="1">
      <alignment horizontal="center" vertical="center" shrinkToFit="1"/>
      <protection/>
    </xf>
    <xf numFmtId="0" fontId="37" fillId="0" borderId="14" xfId="44" applyFont="1" applyBorder="1" applyAlignment="1">
      <alignment vertical="center" shrinkToFit="1"/>
      <protection/>
    </xf>
    <xf numFmtId="0" fontId="37" fillId="0" borderId="30" xfId="44" applyFont="1" applyBorder="1" applyAlignment="1">
      <alignment horizontal="center" vertical="center" shrinkToFit="1"/>
      <protection/>
    </xf>
    <xf numFmtId="0" fontId="37" fillId="0" borderId="38" xfId="44" applyFont="1" applyBorder="1" applyAlignment="1">
      <alignment vertical="center" shrinkToFit="1"/>
      <protection/>
    </xf>
    <xf numFmtId="0" fontId="37" fillId="0" borderId="38" xfId="44" applyFont="1" applyBorder="1" applyAlignment="1">
      <alignment horizontal="center" vertical="center" shrinkToFit="1"/>
      <protection/>
    </xf>
    <xf numFmtId="0" fontId="37" fillId="0" borderId="43" xfId="44" applyFont="1" applyBorder="1" applyAlignment="1">
      <alignment horizontal="center" vertical="center" shrinkToFit="1"/>
      <protection/>
    </xf>
    <xf numFmtId="0" fontId="102" fillId="0" borderId="23" xfId="34" applyFont="1" applyBorder="1" applyAlignment="1">
      <alignment shrinkToFit="1"/>
      <protection/>
    </xf>
    <xf numFmtId="0" fontId="123" fillId="0" borderId="23" xfId="34" applyFont="1" applyBorder="1" applyAlignment="1">
      <alignment horizontal="center" vertical="center" shrinkToFit="1"/>
      <protection/>
    </xf>
    <xf numFmtId="0" fontId="38" fillId="0" borderId="38" xfId="44" applyFont="1" applyBorder="1" applyAlignment="1">
      <alignment horizontal="center" vertical="center" shrinkToFit="1"/>
      <protection/>
    </xf>
    <xf numFmtId="0" fontId="38" fillId="0" borderId="14" xfId="44" applyFont="1" applyBorder="1" applyAlignment="1">
      <alignment horizontal="center" vertical="center" shrinkToFit="1"/>
      <protection/>
    </xf>
    <xf numFmtId="0" fontId="38" fillId="0" borderId="23" xfId="44" applyFont="1" applyBorder="1" applyAlignment="1">
      <alignment horizontal="center" vertical="center" shrinkToFit="1"/>
      <protection/>
    </xf>
    <xf numFmtId="0" fontId="38" fillId="0" borderId="30" xfId="44" applyFont="1" applyBorder="1" applyAlignment="1">
      <alignment horizontal="center" vertical="center" shrinkToFit="1"/>
      <protection/>
    </xf>
    <xf numFmtId="0" fontId="38" fillId="0" borderId="43" xfId="44" applyFont="1" applyBorder="1" applyAlignment="1">
      <alignment horizontal="center" vertical="center" shrinkToFit="1"/>
      <protection/>
    </xf>
    <xf numFmtId="0" fontId="38" fillId="0" borderId="16" xfId="44" applyFont="1" applyBorder="1" applyAlignment="1">
      <alignment horizontal="center" vertical="center" shrinkToFit="1"/>
      <protection/>
    </xf>
    <xf numFmtId="0" fontId="38" fillId="0" borderId="12" xfId="44" applyFont="1" applyBorder="1" applyAlignment="1">
      <alignment vertical="center" shrinkToFit="1"/>
      <protection/>
    </xf>
    <xf numFmtId="0" fontId="37" fillId="0" borderId="44" xfId="35" applyFont="1" applyBorder="1" applyAlignment="1">
      <alignment vertical="center" shrinkToFit="1"/>
      <protection/>
    </xf>
    <xf numFmtId="0" fontId="37" fillId="0" borderId="37" xfId="35" applyFont="1" applyBorder="1" applyAlignment="1">
      <alignment horizontal="center" vertical="center" shrinkToFit="1"/>
      <protection/>
    </xf>
    <xf numFmtId="0" fontId="37" fillId="0" borderId="27" xfId="35" applyFont="1" applyBorder="1" applyAlignment="1">
      <alignment horizontal="center" vertical="center" shrinkToFit="1"/>
      <protection/>
    </xf>
    <xf numFmtId="0" fontId="37" fillId="0" borderId="36" xfId="35" applyFont="1" applyBorder="1" applyAlignment="1">
      <alignment vertical="center" shrinkToFit="1"/>
      <protection/>
    </xf>
    <xf numFmtId="0" fontId="37" fillId="0" borderId="18" xfId="35" applyFont="1" applyBorder="1" applyAlignment="1">
      <alignment vertical="center" shrinkToFit="1"/>
      <protection/>
    </xf>
    <xf numFmtId="0" fontId="37" fillId="0" borderId="30" xfId="35" applyFont="1" applyBorder="1" applyAlignment="1">
      <alignment horizontal="center" vertical="center" shrinkToFit="1"/>
      <protection/>
    </xf>
    <xf numFmtId="183" fontId="37" fillId="0" borderId="37" xfId="35" applyNumberFormat="1" applyFont="1" applyBorder="1" applyAlignment="1">
      <alignment horizontal="center" vertical="center"/>
      <protection/>
    </xf>
    <xf numFmtId="0" fontId="37" fillId="0" borderId="37" xfId="35" applyFont="1" applyBorder="1" applyAlignment="1">
      <alignment horizontal="center" vertical="center"/>
      <protection/>
    </xf>
    <xf numFmtId="0" fontId="37" fillId="0" borderId="37" xfId="35" applyFont="1" applyBorder="1" applyAlignment="1">
      <alignment horizontal="center"/>
      <protection/>
    </xf>
    <xf numFmtId="0" fontId="37" fillId="0" borderId="45" xfId="35" applyFont="1" applyBorder="1" applyAlignment="1">
      <alignment horizontal="center"/>
      <protection/>
    </xf>
    <xf numFmtId="0" fontId="37" fillId="0" borderId="36" xfId="44" applyFont="1" applyBorder="1" applyAlignment="1">
      <alignment horizontal="left" vertical="center" shrinkToFit="1"/>
      <protection/>
    </xf>
    <xf numFmtId="0" fontId="37" fillId="0" borderId="45" xfId="44" applyFont="1" applyBorder="1" applyAlignment="1">
      <alignment horizontal="center" vertical="center" shrinkToFit="1"/>
      <protection/>
    </xf>
    <xf numFmtId="0" fontId="102" fillId="0" borderId="36" xfId="35" applyFont="1" applyBorder="1">
      <alignment/>
      <protection/>
    </xf>
    <xf numFmtId="0" fontId="102" fillId="0" borderId="37" xfId="35" applyFont="1" applyBorder="1" applyAlignment="1">
      <alignment horizontal="center"/>
      <protection/>
    </xf>
    <xf numFmtId="0" fontId="37" fillId="0" borderId="37" xfId="35" applyFont="1" applyBorder="1" applyAlignment="1">
      <alignment horizontal="center" vertical="center" textRotation="255" shrinkToFit="1"/>
      <protection/>
    </xf>
    <xf numFmtId="0" fontId="37" fillId="0" borderId="27" xfId="35" applyFont="1" applyBorder="1" applyAlignment="1">
      <alignment horizontal="center" vertical="center" textRotation="255" shrinkToFit="1"/>
      <protection/>
    </xf>
    <xf numFmtId="0" fontId="123" fillId="0" borderId="45" xfId="34" applyFont="1" applyBorder="1" applyAlignment="1">
      <alignment shrinkToFit="1"/>
      <protection/>
    </xf>
    <xf numFmtId="0" fontId="123" fillId="37" borderId="37" xfId="34" applyFont="1" applyFill="1" applyBorder="1" applyAlignment="1">
      <alignment horizontal="center"/>
      <protection/>
    </xf>
    <xf numFmtId="0" fontId="37" fillId="0" borderId="21" xfId="44" applyFont="1" applyBorder="1" applyAlignment="1">
      <alignment horizontal="center" vertical="center" shrinkToFit="1"/>
      <protection/>
    </xf>
    <xf numFmtId="0" fontId="102" fillId="0" borderId="23" xfId="35" applyFont="1" applyBorder="1" applyAlignment="1">
      <alignment horizontal="center" vertical="center" shrinkToFit="1"/>
      <protection/>
    </xf>
    <xf numFmtId="0" fontId="37" fillId="0" borderId="20" xfId="44" applyFont="1" applyBorder="1" applyAlignment="1">
      <alignment horizontal="center" vertical="center" shrinkToFit="1"/>
      <protection/>
    </xf>
    <xf numFmtId="0" fontId="37" fillId="0" borderId="14" xfId="35" applyFont="1" applyBorder="1">
      <alignment/>
      <protection/>
    </xf>
    <xf numFmtId="0" fontId="37" fillId="0" borderId="23" xfId="35" applyFont="1" applyBorder="1" applyAlignment="1">
      <alignment horizontal="center"/>
      <protection/>
    </xf>
    <xf numFmtId="0" fontId="37" fillId="0" borderId="23" xfId="35" applyFont="1" applyBorder="1" applyAlignment="1">
      <alignment horizontal="center" vertical="center" textRotation="255" shrinkToFit="1"/>
      <protection/>
    </xf>
    <xf numFmtId="0" fontId="37" fillId="0" borderId="30" xfId="35" applyFont="1" applyBorder="1" applyAlignment="1">
      <alignment horizontal="center" vertical="center" textRotation="255" shrinkToFit="1"/>
      <protection/>
    </xf>
    <xf numFmtId="0" fontId="40" fillId="0" borderId="25" xfId="34" applyFont="1" applyBorder="1" applyAlignment="1">
      <alignment horizontal="center"/>
      <protection/>
    </xf>
    <xf numFmtId="0" fontId="0" fillId="0" borderId="20" xfId="44" applyFont="1" applyBorder="1" applyAlignment="1">
      <alignment horizontal="center" vertical="center" shrinkToFit="1"/>
      <protection/>
    </xf>
    <xf numFmtId="0" fontId="37" fillId="0" borderId="15" xfId="35" applyFont="1" applyBorder="1" applyAlignment="1">
      <alignment vertical="center" shrinkToFit="1"/>
      <protection/>
    </xf>
    <xf numFmtId="0" fontId="40" fillId="0" borderId="23" xfId="34" applyFont="1" applyBorder="1" applyAlignment="1">
      <alignment horizontal="center"/>
      <protection/>
    </xf>
    <xf numFmtId="0" fontId="102" fillId="0" borderId="15" xfId="35" applyFont="1" applyBorder="1" applyAlignment="1">
      <alignment vertical="center" shrinkToFit="1"/>
      <protection/>
    </xf>
    <xf numFmtId="0" fontId="102" fillId="0" borderId="23" xfId="35" applyFont="1" applyBorder="1" applyAlignment="1">
      <alignment horizontal="center" vertical="center" textRotation="255" shrinkToFit="1"/>
      <protection/>
    </xf>
    <xf numFmtId="0" fontId="102" fillId="0" borderId="30" xfId="35" applyFont="1" applyBorder="1" applyAlignment="1">
      <alignment horizontal="center" vertical="center" shrinkToFit="1"/>
      <protection/>
    </xf>
    <xf numFmtId="0" fontId="98" fillId="0" borderId="23" xfId="44" applyFont="1" applyBorder="1" applyAlignment="1">
      <alignment vertical="center" shrinkToFit="1"/>
      <protection/>
    </xf>
    <xf numFmtId="0" fontId="100" fillId="0" borderId="14" xfId="35" applyFont="1" applyBorder="1" applyAlignment="1">
      <alignment shrinkToFit="1"/>
      <protection/>
    </xf>
    <xf numFmtId="0" fontId="100" fillId="0" borderId="23" xfId="35" applyFont="1" applyBorder="1" applyAlignment="1">
      <alignment horizontal="center"/>
      <protection/>
    </xf>
    <xf numFmtId="0" fontId="100" fillId="0" borderId="30" xfId="35" applyFont="1" applyBorder="1" applyAlignment="1">
      <alignment horizontal="center"/>
      <protection/>
    </xf>
    <xf numFmtId="0" fontId="100" fillId="0" borderId="23" xfId="35" applyFont="1" applyBorder="1" applyAlignment="1">
      <alignment horizontal="center" vertical="center" textRotation="255" shrinkToFit="1"/>
      <protection/>
    </xf>
    <xf numFmtId="0" fontId="100" fillId="0" borderId="14" xfId="35" applyFont="1" applyBorder="1">
      <alignment/>
      <protection/>
    </xf>
    <xf numFmtId="0" fontId="100" fillId="0" borderId="23" xfId="35" applyFont="1" applyBorder="1" applyAlignment="1">
      <alignment horizontal="center" vertical="center"/>
      <protection/>
    </xf>
    <xf numFmtId="0" fontId="100" fillId="0" borderId="30" xfId="35" applyFont="1" applyBorder="1" applyAlignment="1">
      <alignment horizontal="center" vertical="center"/>
      <protection/>
    </xf>
    <xf numFmtId="0" fontId="100" fillId="0" borderId="23" xfId="35" applyFont="1" applyBorder="1" applyAlignment="1">
      <alignment horizontal="center" vertical="center" textRotation="255"/>
      <protection/>
    </xf>
    <xf numFmtId="0" fontId="100" fillId="0" borderId="15" xfId="44" applyFont="1" applyBorder="1" applyAlignment="1">
      <alignment vertical="center" shrinkToFit="1"/>
      <protection/>
    </xf>
    <xf numFmtId="0" fontId="100" fillId="0" borderId="46" xfId="44" applyFont="1" applyBorder="1" applyAlignment="1">
      <alignment horizontal="center" vertical="center" shrinkToFit="1"/>
      <protection/>
    </xf>
    <xf numFmtId="0" fontId="100" fillId="0" borderId="14" xfId="44" applyFont="1" applyBorder="1" applyAlignment="1">
      <alignment horizontal="left" vertical="center" shrinkToFit="1"/>
      <protection/>
    </xf>
    <xf numFmtId="0" fontId="98" fillId="0" borderId="41" xfId="44" applyFont="1" applyBorder="1" applyAlignment="1">
      <alignment horizontal="center" vertical="center" shrinkToFit="1"/>
      <protection/>
    </xf>
    <xf numFmtId="0" fontId="98" fillId="0" borderId="30" xfId="44" applyFont="1" applyBorder="1" applyAlignment="1">
      <alignment horizontal="center" vertical="center" shrinkToFit="1"/>
      <protection/>
    </xf>
    <xf numFmtId="0" fontId="100" fillId="0" borderId="38" xfId="35" applyFont="1" applyBorder="1">
      <alignment/>
      <protection/>
    </xf>
    <xf numFmtId="0" fontId="100" fillId="0" borderId="16" xfId="35" applyFont="1" applyBorder="1" applyAlignment="1">
      <alignment horizontal="center" vertical="center" textRotation="255" shrinkToFit="1"/>
      <protection/>
    </xf>
    <xf numFmtId="0" fontId="100" fillId="0" borderId="16" xfId="35" applyFont="1" applyBorder="1" applyAlignment="1">
      <alignment horizontal="center" vertical="center"/>
      <protection/>
    </xf>
    <xf numFmtId="0" fontId="100" fillId="0" borderId="47" xfId="35" applyFont="1" applyBorder="1" applyAlignment="1">
      <alignment horizontal="center" vertical="center"/>
      <protection/>
    </xf>
    <xf numFmtId="0" fontId="125" fillId="0" borderId="23" xfId="34" applyFont="1" applyBorder="1" applyAlignment="1">
      <alignment shrinkToFit="1"/>
      <protection/>
    </xf>
    <xf numFmtId="0" fontId="100" fillId="0" borderId="16" xfId="35" applyFont="1" applyBorder="1" applyAlignment="1">
      <alignment horizontal="center" vertical="center" textRotation="255"/>
      <protection/>
    </xf>
    <xf numFmtId="0" fontId="102" fillId="0" borderId="16" xfId="35" applyFont="1" applyBorder="1" applyAlignment="1">
      <alignment horizontal="center"/>
      <protection/>
    </xf>
    <xf numFmtId="0" fontId="102" fillId="0" borderId="17" xfId="35" applyFont="1" applyBorder="1" applyAlignment="1">
      <alignment horizontal="center"/>
      <protection/>
    </xf>
    <xf numFmtId="0" fontId="101" fillId="0" borderId="32" xfId="44" applyFont="1" applyBorder="1" applyAlignment="1">
      <alignment vertical="center" shrinkToFit="1"/>
      <protection/>
    </xf>
    <xf numFmtId="182" fontId="101" fillId="0" borderId="48" xfId="35" applyNumberFormat="1" applyFont="1" applyBorder="1" applyAlignment="1">
      <alignment horizontal="center" vertical="center" shrinkToFit="1"/>
      <protection/>
    </xf>
    <xf numFmtId="0" fontId="101" fillId="0" borderId="49" xfId="35" applyFont="1" applyBorder="1" applyAlignment="1">
      <alignment horizontal="center" vertical="center" shrinkToFit="1"/>
      <protection/>
    </xf>
    <xf numFmtId="0" fontId="101" fillId="0" borderId="50" xfId="35" applyFont="1" applyBorder="1" applyAlignment="1">
      <alignment horizontal="center" vertical="center" shrinkToFit="1"/>
      <protection/>
    </xf>
    <xf numFmtId="182" fontId="101" fillId="0" borderId="51" xfId="35" applyNumberFormat="1" applyFont="1" applyBorder="1" applyAlignment="1">
      <alignment horizontal="center" vertical="center" shrinkToFit="1"/>
      <protection/>
    </xf>
    <xf numFmtId="0" fontId="104" fillId="0" borderId="0" xfId="39" applyFont="1" applyAlignment="1">
      <alignment horizontal="center" vertical="center" shrinkToFit="1"/>
      <protection/>
    </xf>
    <xf numFmtId="0" fontId="126" fillId="0" borderId="0" xfId="39" applyFont="1" applyAlignment="1">
      <alignment horizontal="center" vertical="center" shrinkToFit="1"/>
      <protection/>
    </xf>
    <xf numFmtId="0" fontId="127" fillId="0" borderId="52" xfId="33" applyFont="1" applyFill="1" applyBorder="1" applyAlignment="1">
      <alignment horizontal="right" vertical="center" shrinkToFit="1"/>
      <protection/>
    </xf>
    <xf numFmtId="0" fontId="106" fillId="0" borderId="23" xfId="37" applyFont="1" applyBorder="1" applyAlignment="1">
      <alignment horizontal="center" vertical="center" shrinkToFit="1"/>
      <protection/>
    </xf>
    <xf numFmtId="0" fontId="106" fillId="0" borderId="23" xfId="37" applyFont="1" applyBorder="1" applyAlignment="1">
      <alignment horizontal="center" vertical="center" wrapText="1"/>
      <protection/>
    </xf>
    <xf numFmtId="185" fontId="113" fillId="36" borderId="23" xfId="37" applyNumberFormat="1" applyFont="1" applyFill="1" applyBorder="1" applyAlignment="1">
      <alignment horizontal="center" vertical="center" shrinkToFit="1"/>
      <protection/>
    </xf>
    <xf numFmtId="0" fontId="113" fillId="36" borderId="23" xfId="37" applyFont="1" applyFill="1" applyBorder="1" applyAlignment="1">
      <alignment horizontal="center" vertical="center" shrinkToFit="1"/>
      <protection/>
    </xf>
    <xf numFmtId="185" fontId="22" fillId="36" borderId="23" xfId="37" applyNumberFormat="1" applyFont="1" applyFill="1" applyBorder="1" applyAlignment="1">
      <alignment horizontal="center" vertical="center" shrinkToFit="1"/>
      <protection/>
    </xf>
    <xf numFmtId="0" fontId="22" fillId="36" borderId="23" xfId="37" applyFont="1" applyFill="1" applyBorder="1" applyAlignment="1">
      <alignment horizontal="center" vertical="center" shrinkToFit="1"/>
      <protection/>
    </xf>
    <xf numFmtId="0" fontId="128" fillId="5" borderId="24" xfId="37" applyFont="1" applyFill="1" applyBorder="1" applyAlignment="1">
      <alignment horizontal="left" vertical="center" wrapText="1"/>
      <protection/>
    </xf>
    <xf numFmtId="0" fontId="128" fillId="5" borderId="53" xfId="37" applyFont="1" applyFill="1" applyBorder="1" applyAlignment="1">
      <alignment horizontal="left" vertical="center" wrapText="1"/>
      <protection/>
    </xf>
    <xf numFmtId="0" fontId="128" fillId="5" borderId="18" xfId="37" applyFont="1" applyFill="1" applyBorder="1" applyAlignment="1">
      <alignment horizontal="left" vertical="center" wrapText="1"/>
      <protection/>
    </xf>
    <xf numFmtId="0" fontId="35" fillId="0" borderId="0" xfId="37" applyFont="1" applyAlignment="1">
      <alignment horizontal="left" vertical="center" shrinkToFit="1"/>
      <protection/>
    </xf>
    <xf numFmtId="0" fontId="21" fillId="0" borderId="23" xfId="37" applyFont="1" applyBorder="1" applyAlignment="1">
      <alignment horizontal="center" vertical="center" textRotation="255" shrinkToFit="1"/>
      <protection/>
    </xf>
    <xf numFmtId="0" fontId="106" fillId="0" borderId="23" xfId="37" applyFont="1" applyBorder="1" applyAlignment="1">
      <alignment horizontal="center" vertical="center" textRotation="255" shrinkToFit="1"/>
      <protection/>
    </xf>
    <xf numFmtId="0" fontId="129" fillId="36" borderId="23" xfId="39" applyFont="1" applyFill="1" applyBorder="1" applyAlignment="1">
      <alignment horizontal="center" vertical="center" shrinkToFit="1"/>
      <protection/>
    </xf>
    <xf numFmtId="0" fontId="17" fillId="0" borderId="0" xfId="37" applyFont="1" applyAlignment="1">
      <alignment horizontal="left" vertical="center" shrinkToFit="1"/>
      <protection/>
    </xf>
    <xf numFmtId="0" fontId="101" fillId="0" borderId="54" xfId="35" applyFont="1" applyBorder="1" applyAlignment="1">
      <alignment horizontal="center" vertical="center" shrinkToFit="1"/>
      <protection/>
    </xf>
    <xf numFmtId="0" fontId="101" fillId="0" borderId="48" xfId="35" applyFont="1" applyBorder="1" applyAlignment="1">
      <alignment horizontal="center" vertical="center" shrinkToFit="1"/>
      <protection/>
    </xf>
    <xf numFmtId="0" fontId="98" fillId="0" borderId="0" xfId="35" applyFont="1" applyAlignment="1">
      <alignment horizontal="center" vertical="center"/>
      <protection/>
    </xf>
    <xf numFmtId="0" fontId="103" fillId="0" borderId="16" xfId="44" applyFont="1" applyBorder="1" applyAlignment="1">
      <alignment horizontal="center" vertical="center" wrapText="1" shrinkToFit="1"/>
      <protection/>
    </xf>
    <xf numFmtId="0" fontId="103" fillId="0" borderId="55" xfId="44" applyFont="1" applyBorder="1" applyAlignment="1">
      <alignment horizontal="center" vertical="center" shrinkToFit="1"/>
      <protection/>
    </xf>
    <xf numFmtId="0" fontId="103" fillId="0" borderId="25" xfId="44" applyFont="1" applyBorder="1" applyAlignment="1">
      <alignment horizontal="center" vertical="center" shrinkToFit="1"/>
      <protection/>
    </xf>
    <xf numFmtId="0" fontId="103" fillId="0" borderId="23" xfId="44" applyFont="1" applyBorder="1" applyAlignment="1">
      <alignment horizontal="left" vertical="center" shrinkToFit="1"/>
      <protection/>
    </xf>
    <xf numFmtId="0" fontId="100" fillId="0" borderId="56" xfId="44" applyFont="1" applyBorder="1" applyAlignment="1">
      <alignment horizontal="center" vertical="center" textRotation="255" shrinkToFit="1"/>
      <protection/>
    </xf>
    <xf numFmtId="0" fontId="100" fillId="0" borderId="57" xfId="44" applyFont="1" applyBorder="1" applyAlignment="1">
      <alignment horizontal="center" vertical="center" textRotation="255" shrinkToFit="1"/>
      <protection/>
    </xf>
    <xf numFmtId="0" fontId="100" fillId="0" borderId="58" xfId="44" applyFont="1" applyBorder="1" applyAlignment="1">
      <alignment horizontal="center" vertical="center" textRotation="255" shrinkToFit="1"/>
      <protection/>
    </xf>
    <xf numFmtId="0" fontId="38" fillId="0" borderId="11" xfId="44" applyFont="1" applyBorder="1" applyAlignment="1">
      <alignment horizontal="center" vertical="center" shrinkToFit="1"/>
      <protection/>
    </xf>
    <xf numFmtId="0" fontId="38" fillId="0" borderId="12" xfId="44" applyFont="1" applyBorder="1" applyAlignment="1">
      <alignment horizontal="center" vertical="center" shrinkToFit="1"/>
      <protection/>
    </xf>
    <xf numFmtId="0" fontId="38" fillId="0" borderId="59" xfId="44" applyFont="1" applyBorder="1" applyAlignment="1">
      <alignment horizontal="center" vertical="center" shrinkToFit="1"/>
      <protection/>
    </xf>
    <xf numFmtId="0" fontId="38" fillId="0" borderId="60" xfId="44" applyFont="1" applyBorder="1" applyAlignment="1">
      <alignment horizontal="center" vertical="center" shrinkToFit="1"/>
      <protection/>
    </xf>
    <xf numFmtId="0" fontId="37" fillId="0" borderId="12" xfId="35" applyFont="1" applyBorder="1" applyAlignment="1">
      <alignment horizontal="left" vertical="center" shrinkToFit="1"/>
      <protection/>
    </xf>
    <xf numFmtId="0" fontId="37" fillId="0" borderId="61" xfId="35" applyFont="1" applyBorder="1" applyAlignment="1">
      <alignment horizontal="left" vertical="center" shrinkToFit="1"/>
      <protection/>
    </xf>
    <xf numFmtId="0" fontId="37" fillId="0" borderId="39" xfId="35" applyFont="1" applyBorder="1" applyAlignment="1">
      <alignment horizontal="left" vertical="center" shrinkToFit="1"/>
      <protection/>
    </xf>
    <xf numFmtId="0" fontId="101" fillId="0" borderId="62" xfId="44" applyFont="1" applyBorder="1" applyAlignment="1">
      <alignment horizontal="center" vertical="center" shrinkToFit="1"/>
      <protection/>
    </xf>
    <xf numFmtId="0" fontId="101" fillId="0" borderId="13" xfId="44" applyFont="1" applyBorder="1" applyAlignment="1">
      <alignment horizontal="center" vertical="center" shrinkToFit="1"/>
      <protection/>
    </xf>
    <xf numFmtId="0" fontId="100" fillId="0" borderId="56" xfId="35" applyFont="1" applyBorder="1" applyAlignment="1">
      <alignment horizontal="center" vertical="center" textRotation="255" wrapText="1"/>
      <protection/>
    </xf>
    <xf numFmtId="0" fontId="98" fillId="0" borderId="57" xfId="35" applyFont="1" applyBorder="1" applyAlignment="1">
      <alignment horizontal="center" vertical="center" textRotation="255" wrapText="1"/>
      <protection/>
    </xf>
    <xf numFmtId="0" fontId="98" fillId="0" borderId="58" xfId="35" applyFont="1" applyBorder="1" applyAlignment="1">
      <alignment horizontal="center" vertical="center" textRotation="255"/>
      <protection/>
    </xf>
    <xf numFmtId="0" fontId="101" fillId="0" borderId="11" xfId="34" applyFont="1" applyBorder="1" applyAlignment="1">
      <alignment horizontal="center" vertical="center" shrinkToFit="1"/>
      <protection/>
    </xf>
    <xf numFmtId="0" fontId="101" fillId="0" borderId="12" xfId="34" applyFont="1" applyBorder="1" applyAlignment="1">
      <alignment horizontal="center" vertical="center" shrinkToFit="1"/>
      <protection/>
    </xf>
    <xf numFmtId="0" fontId="101" fillId="0" borderId="61" xfId="34" applyFont="1" applyBorder="1" applyAlignment="1">
      <alignment horizontal="center" vertical="center" shrinkToFit="1"/>
      <protection/>
    </xf>
    <xf numFmtId="0" fontId="100" fillId="0" borderId="56" xfId="35" applyFont="1" applyBorder="1" applyAlignment="1">
      <alignment horizontal="center" vertical="center" textRotation="255"/>
      <protection/>
    </xf>
    <xf numFmtId="0" fontId="98" fillId="0" borderId="57" xfId="35" applyFont="1" applyBorder="1" applyAlignment="1">
      <alignment horizontal="center" vertical="center" textRotation="255"/>
      <protection/>
    </xf>
    <xf numFmtId="0" fontId="38" fillId="0" borderId="11" xfId="35" applyFont="1" applyBorder="1" applyAlignment="1">
      <alignment horizontal="center" vertical="center" shrinkToFit="1"/>
      <protection/>
    </xf>
    <xf numFmtId="0" fontId="38" fillId="0" borderId="12" xfId="35" applyFont="1" applyBorder="1" applyAlignment="1">
      <alignment horizontal="center" vertical="center" shrinkToFit="1"/>
      <protection/>
    </xf>
    <xf numFmtId="0" fontId="38" fillId="0" borderId="61" xfId="35" applyFont="1" applyBorder="1" applyAlignment="1">
      <alignment horizontal="center" vertical="center" shrinkToFit="1"/>
      <protection/>
    </xf>
    <xf numFmtId="0" fontId="100" fillId="0" borderId="57" xfId="35" applyFont="1" applyBorder="1" applyAlignment="1">
      <alignment horizontal="center" vertical="center" textRotation="255"/>
      <protection/>
    </xf>
    <xf numFmtId="0" fontId="37" fillId="0" borderId="63" xfId="35" applyFont="1" applyBorder="1" applyAlignment="1">
      <alignment horizontal="left" vertical="center" wrapText="1" shrinkToFit="1"/>
      <protection/>
    </xf>
    <xf numFmtId="0" fontId="37" fillId="0" borderId="22" xfId="35" applyFont="1" applyBorder="1" applyAlignment="1">
      <alignment horizontal="left" vertical="center" shrinkToFit="1"/>
      <protection/>
    </xf>
    <xf numFmtId="0" fontId="37" fillId="0" borderId="64" xfId="35" applyFont="1" applyBorder="1" applyAlignment="1">
      <alignment horizontal="left" vertical="center" shrinkToFit="1"/>
      <protection/>
    </xf>
    <xf numFmtId="0" fontId="100" fillId="0" borderId="36" xfId="44" applyFont="1" applyBorder="1" applyAlignment="1">
      <alignment horizontal="center" vertical="center" shrinkToFit="1"/>
      <protection/>
    </xf>
    <xf numFmtId="0" fontId="100" fillId="0" borderId="14" xfId="44" applyFont="1" applyBorder="1" applyAlignment="1">
      <alignment horizontal="center" vertical="center" shrinkToFit="1"/>
      <protection/>
    </xf>
    <xf numFmtId="0" fontId="100" fillId="0" borderId="32" xfId="44" applyFont="1" applyBorder="1" applyAlignment="1">
      <alignment horizontal="center" vertical="center" shrinkToFit="1"/>
      <protection/>
    </xf>
    <xf numFmtId="0" fontId="100" fillId="0" borderId="65" xfId="44" applyFont="1" applyBorder="1" applyAlignment="1">
      <alignment horizontal="center" vertical="center" shrinkToFit="1"/>
      <protection/>
    </xf>
    <xf numFmtId="0" fontId="100" fillId="0" borderId="66" xfId="44" applyFont="1" applyBorder="1" applyAlignment="1">
      <alignment horizontal="center" vertical="center" shrinkToFit="1"/>
      <protection/>
    </xf>
    <xf numFmtId="0" fontId="100" fillId="0" borderId="53" xfId="44" applyFont="1" applyBorder="1" applyAlignment="1">
      <alignment horizontal="center" vertical="center" shrinkToFit="1"/>
      <protection/>
    </xf>
    <xf numFmtId="0" fontId="100" fillId="0" borderId="24" xfId="44" applyFont="1" applyBorder="1" applyAlignment="1">
      <alignment horizontal="center" vertical="center" shrinkToFit="1"/>
      <protection/>
    </xf>
    <xf numFmtId="0" fontId="100" fillId="0" borderId="67" xfId="44" applyFont="1" applyBorder="1" applyAlignment="1">
      <alignment horizontal="center" vertical="center" shrinkToFit="1"/>
      <protection/>
    </xf>
    <xf numFmtId="0" fontId="103" fillId="0" borderId="22" xfId="44" applyFont="1" applyBorder="1" applyAlignment="1">
      <alignment horizontal="center" vertical="center" shrinkToFit="1"/>
      <protection/>
    </xf>
    <xf numFmtId="0" fontId="103" fillId="0" borderId="0" xfId="44" applyFont="1" applyAlignment="1">
      <alignment horizontal="center" vertical="center" shrinkToFit="1"/>
      <protection/>
    </xf>
    <xf numFmtId="0" fontId="130" fillId="0" borderId="23" xfId="44" applyFont="1" applyBorder="1" applyAlignment="1">
      <alignment horizontal="left" vertical="center" shrinkToFit="1"/>
      <protection/>
    </xf>
    <xf numFmtId="0" fontId="37" fillId="0" borderId="53" xfId="35" applyFont="1" applyBorder="1" applyAlignment="1">
      <alignment horizontal="left" vertical="center" shrinkToFit="1"/>
      <protection/>
    </xf>
    <xf numFmtId="0" fontId="37" fillId="0" borderId="67" xfId="35" applyFont="1" applyBorder="1" applyAlignment="1">
      <alignment horizontal="left" vertical="center" shrinkToFit="1"/>
      <protection/>
    </xf>
    <xf numFmtId="0" fontId="37" fillId="0" borderId="68" xfId="35" applyFont="1" applyBorder="1" applyAlignment="1">
      <alignment horizontal="left" vertical="center" shrinkToFit="1"/>
      <protection/>
    </xf>
    <xf numFmtId="0" fontId="131" fillId="37" borderId="0" xfId="37" applyFont="1" applyFill="1" applyAlignment="1">
      <alignment horizontal="right" vertical="center" wrapText="1" shrinkToFit="1"/>
      <protection/>
    </xf>
    <xf numFmtId="0" fontId="100" fillId="0" borderId="69" xfId="44" applyFont="1" applyBorder="1" applyAlignment="1">
      <alignment horizontal="center" vertical="center" shrinkToFit="1"/>
      <protection/>
    </xf>
    <xf numFmtId="0" fontId="100" fillId="0" borderId="68" xfId="44" applyFont="1" applyBorder="1" applyAlignment="1">
      <alignment horizontal="center" vertical="center" shrinkToFit="1"/>
      <protection/>
    </xf>
    <xf numFmtId="0" fontId="100" fillId="0" borderId="39" xfId="44" applyFont="1" applyBorder="1" applyAlignment="1">
      <alignment horizontal="center" vertical="center" shrinkToFit="1"/>
      <protection/>
    </xf>
    <xf numFmtId="0" fontId="132" fillId="0" borderId="0" xfId="34" applyFont="1" applyAlignment="1">
      <alignment horizontal="center" vertical="center" shrinkToFit="1"/>
      <protection/>
    </xf>
    <xf numFmtId="0" fontId="133" fillId="0" borderId="0" xfId="34" applyFont="1" applyAlignment="1">
      <alignment vertical="center" shrinkToFit="1"/>
      <protection/>
    </xf>
  </cellXfs>
  <cellStyles count="5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 2 2" xfId="35"/>
    <cellStyle name="一般 2 2 3" xfId="36"/>
    <cellStyle name="一般 2 3" xfId="37"/>
    <cellStyle name="一般 2 5" xfId="38"/>
    <cellStyle name="一般 3" xfId="39"/>
    <cellStyle name="一般 4" xfId="40"/>
    <cellStyle name="一般 5" xfId="41"/>
    <cellStyle name="一般 7" xfId="42"/>
    <cellStyle name="一般_夜四技99" xfId="43"/>
    <cellStyle name="一般_夜四技課程規劃表公告上網" xfId="44"/>
    <cellStyle name="Comma" xfId="45"/>
    <cellStyle name="Comma [0]" xfId="46"/>
    <cellStyle name="中等" xfId="47"/>
    <cellStyle name="合計" xfId="48"/>
    <cellStyle name="好" xfId="49"/>
    <cellStyle name="Percent" xfId="50"/>
    <cellStyle name="計算方式" xfId="51"/>
    <cellStyle name="Currency" xfId="52"/>
    <cellStyle name="Currency [0]" xfId="53"/>
    <cellStyle name="連結的儲存格" xfId="54"/>
    <cellStyle name="備註" xfId="55"/>
    <cellStyle name="說明文字" xfId="56"/>
    <cellStyle name="輔色1" xfId="57"/>
    <cellStyle name="輔色2" xfId="58"/>
    <cellStyle name="輔色3" xfId="59"/>
    <cellStyle name="輔色4" xfId="60"/>
    <cellStyle name="輔色5" xfId="61"/>
    <cellStyle name="輔色6" xfId="62"/>
    <cellStyle name="標題" xfId="63"/>
    <cellStyle name="標題 1" xfId="64"/>
    <cellStyle name="標題 2" xfId="65"/>
    <cellStyle name="標題 3" xfId="66"/>
    <cellStyle name="標題 4" xfId="67"/>
    <cellStyle name="輸入" xfId="68"/>
    <cellStyle name="輸出" xfId="69"/>
    <cellStyle name="檢查儲存格" xfId="70"/>
    <cellStyle name="壞" xfId="71"/>
    <cellStyle name="警告文字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3"/>
  <sheetViews>
    <sheetView zoomScalePageLayoutView="0" workbookViewId="0" topLeftCell="A1">
      <selection activeCell="W16" sqref="W16"/>
    </sheetView>
  </sheetViews>
  <sheetFormatPr defaultColWidth="9.00390625" defaultRowHeight="15" customHeight="1"/>
  <cols>
    <col min="1" max="1" width="3.00390625" style="103" customWidth="1"/>
    <col min="2" max="2" width="13.125" style="25" customWidth="1"/>
    <col min="3" max="6" width="3.00390625" style="25" customWidth="1"/>
    <col min="7" max="7" width="13.125" style="25" customWidth="1"/>
    <col min="8" max="11" width="3.00390625" style="25" customWidth="1"/>
    <col min="12" max="12" width="13.125" style="25" customWidth="1"/>
    <col min="13" max="16" width="3.00390625" style="25" customWidth="1"/>
    <col min="17" max="17" width="13.125" style="25" customWidth="1"/>
    <col min="18" max="21" width="3.00390625" style="25" customWidth="1"/>
    <col min="22" max="23" width="7.125" style="25" customWidth="1"/>
    <col min="24" max="24" width="6.00390625" style="25" customWidth="1"/>
    <col min="25" max="32" width="5.625" style="25" customWidth="1"/>
    <col min="33" max="16384" width="9.00390625" style="25" customWidth="1"/>
  </cols>
  <sheetData>
    <row r="1" spans="1:21" s="24" customFormat="1" ht="30" customHeight="1">
      <c r="A1" s="297" t="s">
        <v>35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</row>
    <row r="2" spans="1:21" ht="15" customHeight="1">
      <c r="A2" s="299" t="s">
        <v>122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</row>
    <row r="3" spans="1:21" ht="15" customHeight="1">
      <c r="A3" s="300" t="s">
        <v>36</v>
      </c>
      <c r="B3" s="300" t="s">
        <v>37</v>
      </c>
      <c r="C3" s="300" t="s">
        <v>38</v>
      </c>
      <c r="D3" s="300"/>
      <c r="E3" s="300"/>
      <c r="F3" s="300"/>
      <c r="G3" s="300" t="s">
        <v>37</v>
      </c>
      <c r="H3" s="300" t="s">
        <v>39</v>
      </c>
      <c r="I3" s="300"/>
      <c r="J3" s="300"/>
      <c r="K3" s="300"/>
      <c r="L3" s="300" t="s">
        <v>37</v>
      </c>
      <c r="M3" s="300" t="s">
        <v>40</v>
      </c>
      <c r="N3" s="300"/>
      <c r="O3" s="300"/>
      <c r="P3" s="300"/>
      <c r="Q3" s="300" t="s">
        <v>37</v>
      </c>
      <c r="R3" s="300" t="s">
        <v>41</v>
      </c>
      <c r="S3" s="300"/>
      <c r="T3" s="300"/>
      <c r="U3" s="300"/>
    </row>
    <row r="4" spans="1:21" ht="15" customHeight="1">
      <c r="A4" s="300"/>
      <c r="B4" s="300"/>
      <c r="C4" s="300" t="s">
        <v>42</v>
      </c>
      <c r="D4" s="300"/>
      <c r="E4" s="300" t="s">
        <v>43</v>
      </c>
      <c r="F4" s="300"/>
      <c r="G4" s="300"/>
      <c r="H4" s="300" t="s">
        <v>42</v>
      </c>
      <c r="I4" s="300"/>
      <c r="J4" s="300" t="s">
        <v>43</v>
      </c>
      <c r="K4" s="300"/>
      <c r="L4" s="300"/>
      <c r="M4" s="300" t="s">
        <v>42</v>
      </c>
      <c r="N4" s="300"/>
      <c r="O4" s="300" t="s">
        <v>43</v>
      </c>
      <c r="P4" s="300"/>
      <c r="Q4" s="300"/>
      <c r="R4" s="300" t="s">
        <v>42</v>
      </c>
      <c r="S4" s="300"/>
      <c r="T4" s="300" t="s">
        <v>43</v>
      </c>
      <c r="U4" s="300"/>
    </row>
    <row r="5" spans="1:21" ht="15" customHeight="1">
      <c r="A5" s="300"/>
      <c r="B5" s="300"/>
      <c r="C5" s="26" t="s">
        <v>44</v>
      </c>
      <c r="D5" s="26" t="s">
        <v>45</v>
      </c>
      <c r="E5" s="26" t="s">
        <v>44</v>
      </c>
      <c r="F5" s="26" t="s">
        <v>45</v>
      </c>
      <c r="G5" s="300"/>
      <c r="H5" s="26" t="s">
        <v>44</v>
      </c>
      <c r="I5" s="26" t="s">
        <v>45</v>
      </c>
      <c r="J5" s="26" t="s">
        <v>44</v>
      </c>
      <c r="K5" s="26" t="s">
        <v>45</v>
      </c>
      <c r="L5" s="300"/>
      <c r="M5" s="26" t="s">
        <v>44</v>
      </c>
      <c r="N5" s="26" t="s">
        <v>45</v>
      </c>
      <c r="O5" s="26" t="s">
        <v>44</v>
      </c>
      <c r="P5" s="26" t="s">
        <v>45</v>
      </c>
      <c r="Q5" s="300"/>
      <c r="R5" s="26" t="s">
        <v>46</v>
      </c>
      <c r="S5" s="26" t="s">
        <v>45</v>
      </c>
      <c r="T5" s="26" t="s">
        <v>44</v>
      </c>
      <c r="U5" s="26" t="s">
        <v>45</v>
      </c>
    </row>
    <row r="6" spans="1:21" s="35" customFormat="1" ht="15" customHeight="1">
      <c r="A6" s="301" t="s">
        <v>123</v>
      </c>
      <c r="B6" s="27" t="s">
        <v>47</v>
      </c>
      <c r="C6" s="28">
        <v>2</v>
      </c>
      <c r="D6" s="28">
        <v>2</v>
      </c>
      <c r="E6" s="29"/>
      <c r="F6" s="29"/>
      <c r="G6" s="30" t="s">
        <v>48</v>
      </c>
      <c r="H6" s="28">
        <v>2</v>
      </c>
      <c r="I6" s="28">
        <v>2</v>
      </c>
      <c r="J6" s="29"/>
      <c r="K6" s="29"/>
      <c r="L6" s="31"/>
      <c r="M6" s="32"/>
      <c r="N6" s="32"/>
      <c r="O6" s="32"/>
      <c r="P6" s="32"/>
      <c r="Q6" s="33"/>
      <c r="R6" s="34"/>
      <c r="S6" s="34"/>
      <c r="T6" s="34"/>
      <c r="U6" s="34"/>
    </row>
    <row r="7" spans="1:21" s="35" customFormat="1" ht="15" customHeight="1">
      <c r="A7" s="301"/>
      <c r="B7" s="27" t="s">
        <v>49</v>
      </c>
      <c r="C7" s="28">
        <v>2</v>
      </c>
      <c r="D7" s="28">
        <v>2</v>
      </c>
      <c r="E7" s="28">
        <v>2</v>
      </c>
      <c r="F7" s="28">
        <v>2</v>
      </c>
      <c r="G7" s="29"/>
      <c r="H7" s="29"/>
      <c r="I7" s="29"/>
      <c r="J7" s="29"/>
      <c r="K7" s="29"/>
      <c r="L7" s="31"/>
      <c r="M7" s="32"/>
      <c r="N7" s="32"/>
      <c r="O7" s="32"/>
      <c r="P7" s="32"/>
      <c r="Q7" s="33"/>
      <c r="R7" s="34"/>
      <c r="S7" s="34"/>
      <c r="T7" s="34"/>
      <c r="U7" s="34"/>
    </row>
    <row r="8" spans="1:21" s="35" customFormat="1" ht="15" customHeight="1">
      <c r="A8" s="301"/>
      <c r="B8" s="27" t="s">
        <v>50</v>
      </c>
      <c r="C8" s="28">
        <v>2</v>
      </c>
      <c r="D8" s="28">
        <v>2</v>
      </c>
      <c r="E8" s="28">
        <v>2</v>
      </c>
      <c r="F8" s="28">
        <v>2</v>
      </c>
      <c r="G8" s="29"/>
      <c r="H8" s="29"/>
      <c r="I8" s="29"/>
      <c r="J8" s="29"/>
      <c r="K8" s="29"/>
      <c r="L8" s="31"/>
      <c r="M8" s="32"/>
      <c r="N8" s="32"/>
      <c r="O8" s="32"/>
      <c r="P8" s="32"/>
      <c r="Q8" s="33"/>
      <c r="R8" s="34"/>
      <c r="S8" s="34"/>
      <c r="T8" s="34"/>
      <c r="U8" s="34"/>
    </row>
    <row r="9" spans="1:21" s="35" customFormat="1" ht="15" customHeight="1">
      <c r="A9" s="301"/>
      <c r="B9" s="36" t="s">
        <v>51</v>
      </c>
      <c r="C9" s="37">
        <v>6</v>
      </c>
      <c r="D9" s="37">
        <v>6</v>
      </c>
      <c r="E9" s="37">
        <v>4</v>
      </c>
      <c r="F9" s="37">
        <v>4</v>
      </c>
      <c r="G9" s="38" t="s">
        <v>52</v>
      </c>
      <c r="H9" s="37">
        <v>2</v>
      </c>
      <c r="I9" s="37">
        <v>2</v>
      </c>
      <c r="J9" s="39">
        <v>0</v>
      </c>
      <c r="K9" s="39">
        <v>0</v>
      </c>
      <c r="L9" s="36" t="s">
        <v>51</v>
      </c>
      <c r="M9" s="34">
        <f>SUM(M6:M8)</f>
        <v>0</v>
      </c>
      <c r="N9" s="34">
        <f>SUM(N6:N8)</f>
        <v>0</v>
      </c>
      <c r="O9" s="34">
        <f>SUM(O6:O8)</f>
        <v>0</v>
      </c>
      <c r="P9" s="34">
        <f>SUM(P6:P8)</f>
        <v>0</v>
      </c>
      <c r="Q9" s="36" t="s">
        <v>51</v>
      </c>
      <c r="R9" s="34">
        <f>SUM(R6:R8)</f>
        <v>0</v>
      </c>
      <c r="S9" s="34">
        <f>SUM(S6:S8)</f>
        <v>0</v>
      </c>
      <c r="T9" s="34">
        <f>SUM(T6:T8)</f>
        <v>0</v>
      </c>
      <c r="U9" s="34">
        <f>SUM(U6:U8)</f>
        <v>0</v>
      </c>
    </row>
    <row r="10" spans="1:21" s="35" customFormat="1" ht="15" customHeight="1">
      <c r="A10" s="301"/>
      <c r="B10" s="40" t="s">
        <v>53</v>
      </c>
      <c r="C10" s="302">
        <f>SUM(C9,E9,H9,J9)</f>
        <v>12</v>
      </c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</row>
    <row r="11" spans="1:21" s="35" customFormat="1" ht="15" customHeight="1">
      <c r="A11" s="301"/>
      <c r="B11" s="41" t="s">
        <v>54</v>
      </c>
      <c r="C11" s="29"/>
      <c r="D11" s="29"/>
      <c r="E11" s="28">
        <v>2</v>
      </c>
      <c r="F11" s="28">
        <v>2</v>
      </c>
      <c r="G11" s="42"/>
      <c r="H11" s="43"/>
      <c r="I11" s="43"/>
      <c r="J11" s="43"/>
      <c r="K11" s="43"/>
      <c r="L11" s="42"/>
      <c r="M11" s="43"/>
      <c r="N11" s="43"/>
      <c r="O11" s="43"/>
      <c r="P11" s="43"/>
      <c r="Q11" s="33"/>
      <c r="R11" s="34"/>
      <c r="S11" s="34"/>
      <c r="T11" s="34"/>
      <c r="U11" s="34"/>
    </row>
    <row r="12" spans="1:21" s="35" customFormat="1" ht="15" customHeight="1">
      <c r="A12" s="301"/>
      <c r="B12" s="41" t="s">
        <v>55</v>
      </c>
      <c r="C12" s="23">
        <v>2</v>
      </c>
      <c r="D12" s="23">
        <v>2</v>
      </c>
      <c r="E12" s="22"/>
      <c r="F12" s="22"/>
      <c r="G12" s="42"/>
      <c r="H12" s="43"/>
      <c r="I12" s="43"/>
      <c r="J12" s="43"/>
      <c r="K12" s="43"/>
      <c r="L12" s="42"/>
      <c r="M12" s="43"/>
      <c r="N12" s="43"/>
      <c r="O12" s="43"/>
      <c r="P12" s="43"/>
      <c r="Q12" s="44"/>
      <c r="R12" s="45"/>
      <c r="S12" s="45"/>
      <c r="T12" s="45"/>
      <c r="U12" s="45"/>
    </row>
    <row r="13" spans="1:21" s="35" customFormat="1" ht="15" customHeight="1">
      <c r="A13" s="301"/>
      <c r="B13" s="41" t="s">
        <v>56</v>
      </c>
      <c r="C13" s="23">
        <v>2</v>
      </c>
      <c r="D13" s="23">
        <v>2</v>
      </c>
      <c r="E13" s="23"/>
      <c r="F13" s="23"/>
      <c r="G13" s="42"/>
      <c r="H13" s="43"/>
      <c r="I13" s="43"/>
      <c r="J13" s="43"/>
      <c r="K13" s="43"/>
      <c r="L13" s="42"/>
      <c r="M13" s="43"/>
      <c r="N13" s="43"/>
      <c r="O13" s="43"/>
      <c r="P13" s="43"/>
      <c r="Q13" s="44"/>
      <c r="R13" s="45"/>
      <c r="S13" s="45"/>
      <c r="T13" s="45"/>
      <c r="U13" s="45"/>
    </row>
    <row r="14" spans="1:21" s="35" customFormat="1" ht="15" customHeight="1">
      <c r="A14" s="301"/>
      <c r="B14" s="41" t="s">
        <v>57</v>
      </c>
      <c r="C14" s="23"/>
      <c r="D14" s="23"/>
      <c r="E14" s="23">
        <v>2</v>
      </c>
      <c r="F14" s="23">
        <v>2</v>
      </c>
      <c r="G14" s="42"/>
      <c r="H14" s="43"/>
      <c r="I14" s="43"/>
      <c r="J14" s="43"/>
      <c r="K14" s="43"/>
      <c r="L14" s="42"/>
      <c r="M14" s="43"/>
      <c r="N14" s="43"/>
      <c r="O14" s="43"/>
      <c r="P14" s="43"/>
      <c r="Q14" s="44"/>
      <c r="R14" s="45"/>
      <c r="S14" s="45"/>
      <c r="T14" s="45"/>
      <c r="U14" s="45"/>
    </row>
    <row r="15" spans="1:21" s="35" customFormat="1" ht="15" customHeight="1">
      <c r="A15" s="301"/>
      <c r="B15" s="41" t="s">
        <v>58</v>
      </c>
      <c r="C15" s="22"/>
      <c r="D15" s="22"/>
      <c r="E15" s="23">
        <v>2</v>
      </c>
      <c r="F15" s="23">
        <v>2</v>
      </c>
      <c r="G15" s="42"/>
      <c r="H15" s="43"/>
      <c r="I15" s="43"/>
      <c r="J15" s="43"/>
      <c r="K15" s="43"/>
      <c r="L15" s="42"/>
      <c r="M15" s="43"/>
      <c r="N15" s="43"/>
      <c r="O15" s="43"/>
      <c r="P15" s="43"/>
      <c r="Q15" s="44"/>
      <c r="R15" s="45"/>
      <c r="S15" s="45"/>
      <c r="T15" s="45"/>
      <c r="U15" s="45"/>
    </row>
    <row r="16" spans="1:21" s="35" customFormat="1" ht="15" customHeight="1">
      <c r="A16" s="301"/>
      <c r="B16" s="36" t="s">
        <v>51</v>
      </c>
      <c r="C16" s="46">
        <f>SUM(C12:C15)</f>
        <v>4</v>
      </c>
      <c r="D16" s="46">
        <f>SUM(D12:D15)</f>
        <v>4</v>
      </c>
      <c r="E16" s="46">
        <f>SUM(E11:E15)</f>
        <v>6</v>
      </c>
      <c r="F16" s="46">
        <f>SUM(F11:F15)</f>
        <v>6</v>
      </c>
      <c r="G16" s="47" t="s">
        <v>52</v>
      </c>
      <c r="H16" s="46">
        <f>SUM(H11:H15)</f>
        <v>0</v>
      </c>
      <c r="I16" s="46">
        <v>0</v>
      </c>
      <c r="J16" s="46">
        <v>0</v>
      </c>
      <c r="K16" s="46">
        <v>0</v>
      </c>
      <c r="L16" s="48" t="s">
        <v>59</v>
      </c>
      <c r="M16" s="45">
        <f>SUM(M13:M15)</f>
        <v>0</v>
      </c>
      <c r="N16" s="45">
        <f>SUM(N13:N15)</f>
        <v>0</v>
      </c>
      <c r="O16" s="45">
        <f>SUM(O13:O15)</f>
        <v>0</v>
      </c>
      <c r="P16" s="45">
        <f>SUM(P13:P15)</f>
        <v>0</v>
      </c>
      <c r="Q16" s="48" t="s">
        <v>59</v>
      </c>
      <c r="R16" s="45">
        <f>SUM(R13:R15)</f>
        <v>0</v>
      </c>
      <c r="S16" s="45">
        <f>SUM(S13:S15)</f>
        <v>0</v>
      </c>
      <c r="T16" s="45">
        <f>SUM(T13:T15)</f>
        <v>0</v>
      </c>
      <c r="U16" s="45">
        <f>SUM(U13:U15)</f>
        <v>0</v>
      </c>
    </row>
    <row r="17" spans="1:21" ht="15" customHeight="1">
      <c r="A17" s="301"/>
      <c r="B17" s="40" t="s">
        <v>53</v>
      </c>
      <c r="C17" s="304">
        <f>SUM(C16,E16)</f>
        <v>10</v>
      </c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5"/>
      <c r="S17" s="305"/>
      <c r="T17" s="305"/>
      <c r="U17" s="305"/>
    </row>
    <row r="18" spans="1:21" s="35" customFormat="1" ht="15" customHeight="1">
      <c r="A18" s="301" t="s">
        <v>124</v>
      </c>
      <c r="B18" s="41"/>
      <c r="C18" s="49"/>
      <c r="D18" s="43"/>
      <c r="E18" s="43"/>
      <c r="F18" s="43"/>
      <c r="G18" s="50" t="s">
        <v>60</v>
      </c>
      <c r="H18" s="51">
        <v>2</v>
      </c>
      <c r="I18" s="51">
        <v>2</v>
      </c>
      <c r="J18" s="51">
        <v>2</v>
      </c>
      <c r="K18" s="51">
        <v>2</v>
      </c>
      <c r="L18" s="42"/>
      <c r="M18" s="43"/>
      <c r="N18" s="43"/>
      <c r="O18" s="43"/>
      <c r="P18" s="43"/>
      <c r="Q18" s="44"/>
      <c r="R18" s="45"/>
      <c r="S18" s="45"/>
      <c r="T18" s="45"/>
      <c r="U18" s="45"/>
    </row>
    <row r="19" spans="1:21" s="35" customFormat="1" ht="15" customHeight="1">
      <c r="A19" s="301"/>
      <c r="B19" s="42"/>
      <c r="C19" s="49"/>
      <c r="D19" s="43"/>
      <c r="E19" s="43"/>
      <c r="F19" s="43"/>
      <c r="G19" s="50" t="s">
        <v>60</v>
      </c>
      <c r="H19" s="52"/>
      <c r="I19" s="52"/>
      <c r="J19" s="51">
        <v>2</v>
      </c>
      <c r="K19" s="51">
        <v>2</v>
      </c>
      <c r="L19" s="42"/>
      <c r="M19" s="43"/>
      <c r="N19" s="43"/>
      <c r="O19" s="43"/>
      <c r="P19" s="43"/>
      <c r="Q19" s="44"/>
      <c r="R19" s="45"/>
      <c r="S19" s="45"/>
      <c r="T19" s="45"/>
      <c r="U19" s="45"/>
    </row>
    <row r="20" spans="1:21" s="35" customFormat="1" ht="15" customHeight="1">
      <c r="A20" s="301"/>
      <c r="B20" s="36" t="s">
        <v>51</v>
      </c>
      <c r="C20" s="34">
        <v>0</v>
      </c>
      <c r="D20" s="34">
        <v>0</v>
      </c>
      <c r="E20" s="34">
        <v>0</v>
      </c>
      <c r="F20" s="34">
        <v>0</v>
      </c>
      <c r="G20" s="38" t="s">
        <v>52</v>
      </c>
      <c r="H20" s="37">
        <f>SUM(H18:H19)</f>
        <v>2</v>
      </c>
      <c r="I20" s="37">
        <f>SUM(I18:I19)</f>
        <v>2</v>
      </c>
      <c r="J20" s="37">
        <f>SUM(J18:J19)</f>
        <v>4</v>
      </c>
      <c r="K20" s="37">
        <f>SUM(K18:K19)</f>
        <v>4</v>
      </c>
      <c r="L20" s="36" t="s">
        <v>51</v>
      </c>
      <c r="M20" s="34">
        <f>SUM(M12:M19)</f>
        <v>0</v>
      </c>
      <c r="N20" s="34">
        <f>SUM(N12:N19)</f>
        <v>0</v>
      </c>
      <c r="O20" s="34">
        <f>SUM(O12:O19)</f>
        <v>0</v>
      </c>
      <c r="P20" s="34">
        <f>SUM(P12:P19)</f>
        <v>0</v>
      </c>
      <c r="Q20" s="36" t="s">
        <v>51</v>
      </c>
      <c r="R20" s="34">
        <f>SUM(R12:R19)</f>
        <v>0</v>
      </c>
      <c r="S20" s="34">
        <f>SUM(S12:S19)</f>
        <v>0</v>
      </c>
      <c r="T20" s="34">
        <f>SUM(T12:T19)</f>
        <v>0</v>
      </c>
      <c r="U20" s="34">
        <f>SUM(U12:U19)</f>
        <v>0</v>
      </c>
    </row>
    <row r="21" spans="1:21" ht="15" customHeight="1">
      <c r="A21" s="301"/>
      <c r="B21" s="40" t="s">
        <v>53</v>
      </c>
      <c r="C21" s="302">
        <f>SUM(H20,J20)</f>
        <v>6</v>
      </c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303"/>
      <c r="Q21" s="303"/>
      <c r="R21" s="303"/>
      <c r="S21" s="303"/>
      <c r="T21" s="303"/>
      <c r="U21" s="303"/>
    </row>
    <row r="22" spans="1:21" ht="33.75" customHeight="1">
      <c r="A22" s="301"/>
      <c r="B22" s="306" t="s">
        <v>135</v>
      </c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R22" s="307"/>
      <c r="S22" s="307"/>
      <c r="T22" s="307"/>
      <c r="U22" s="308"/>
    </row>
    <row r="23" spans="1:24" ht="15" customHeight="1">
      <c r="A23" s="301" t="s">
        <v>125</v>
      </c>
      <c r="B23" s="53" t="s">
        <v>61</v>
      </c>
      <c r="C23" s="54">
        <v>2</v>
      </c>
      <c r="D23" s="54">
        <v>3</v>
      </c>
      <c r="E23" s="55"/>
      <c r="F23" s="55"/>
      <c r="G23" s="56" t="s">
        <v>126</v>
      </c>
      <c r="H23" s="57">
        <v>3</v>
      </c>
      <c r="I23" s="54">
        <v>3</v>
      </c>
      <c r="J23" s="55"/>
      <c r="K23" s="55"/>
      <c r="L23" s="56" t="s">
        <v>127</v>
      </c>
      <c r="M23" s="58">
        <v>3</v>
      </c>
      <c r="N23" s="58">
        <v>3</v>
      </c>
      <c r="O23" s="59"/>
      <c r="P23" s="59"/>
      <c r="Q23" s="56" t="s">
        <v>62</v>
      </c>
      <c r="R23" s="54">
        <v>2</v>
      </c>
      <c r="S23" s="54">
        <v>3</v>
      </c>
      <c r="T23" s="60"/>
      <c r="U23" s="60"/>
      <c r="V23" s="61"/>
      <c r="W23" s="62"/>
      <c r="X23" s="62"/>
    </row>
    <row r="24" spans="1:24" ht="15" customHeight="1">
      <c r="A24" s="301"/>
      <c r="B24" s="53" t="s">
        <v>63</v>
      </c>
      <c r="C24" s="54">
        <v>2</v>
      </c>
      <c r="D24" s="54">
        <v>3</v>
      </c>
      <c r="E24" s="55"/>
      <c r="F24" s="55"/>
      <c r="G24" s="56" t="s">
        <v>64</v>
      </c>
      <c r="H24" s="57">
        <v>2</v>
      </c>
      <c r="I24" s="54">
        <v>3</v>
      </c>
      <c r="J24" s="55"/>
      <c r="K24" s="55"/>
      <c r="L24" s="56" t="s">
        <v>65</v>
      </c>
      <c r="M24" s="58">
        <v>2</v>
      </c>
      <c r="N24" s="58">
        <v>3</v>
      </c>
      <c r="O24" s="59"/>
      <c r="P24" s="59"/>
      <c r="Q24" s="56" t="s">
        <v>66</v>
      </c>
      <c r="R24" s="55"/>
      <c r="S24" s="55"/>
      <c r="T24" s="54">
        <v>2</v>
      </c>
      <c r="U24" s="54">
        <v>3</v>
      </c>
      <c r="V24" s="61"/>
      <c r="W24" s="62"/>
      <c r="X24" s="62"/>
    </row>
    <row r="25" spans="1:24" ht="15" customHeight="1">
      <c r="A25" s="301"/>
      <c r="B25" s="53" t="s">
        <v>128</v>
      </c>
      <c r="C25" s="54">
        <v>2</v>
      </c>
      <c r="D25" s="54">
        <v>2</v>
      </c>
      <c r="E25" s="55"/>
      <c r="F25" s="55"/>
      <c r="G25" s="56" t="s">
        <v>67</v>
      </c>
      <c r="H25" s="54">
        <v>3</v>
      </c>
      <c r="I25" s="54">
        <v>3</v>
      </c>
      <c r="J25" s="55"/>
      <c r="K25" s="55"/>
      <c r="L25" s="56" t="s">
        <v>68</v>
      </c>
      <c r="M25" s="58">
        <v>2</v>
      </c>
      <c r="N25" s="58">
        <v>3</v>
      </c>
      <c r="O25" s="59"/>
      <c r="P25" s="59"/>
      <c r="Q25" s="63"/>
      <c r="R25" s="64"/>
      <c r="S25" s="64"/>
      <c r="T25" s="64"/>
      <c r="U25" s="64"/>
      <c r="V25" s="61"/>
      <c r="W25" s="62"/>
      <c r="X25" s="62"/>
    </row>
    <row r="26" spans="1:24" ht="15" customHeight="1">
      <c r="A26" s="301"/>
      <c r="B26" s="53" t="s">
        <v>69</v>
      </c>
      <c r="C26" s="55"/>
      <c r="D26" s="55"/>
      <c r="E26" s="54">
        <v>2</v>
      </c>
      <c r="F26" s="54">
        <v>3</v>
      </c>
      <c r="G26" s="56" t="s">
        <v>70</v>
      </c>
      <c r="H26" s="57">
        <v>2</v>
      </c>
      <c r="I26" s="54">
        <v>3</v>
      </c>
      <c r="J26" s="55"/>
      <c r="K26" s="55"/>
      <c r="L26" s="56" t="s">
        <v>71</v>
      </c>
      <c r="M26" s="58">
        <v>3</v>
      </c>
      <c r="N26" s="58">
        <v>3</v>
      </c>
      <c r="O26" s="59"/>
      <c r="P26" s="59"/>
      <c r="Q26" s="63"/>
      <c r="R26" s="64"/>
      <c r="S26" s="64"/>
      <c r="T26" s="64"/>
      <c r="U26" s="64"/>
      <c r="V26" s="61"/>
      <c r="W26" s="62"/>
      <c r="X26" s="62"/>
    </row>
    <row r="27" spans="1:24" ht="15" customHeight="1">
      <c r="A27" s="301"/>
      <c r="B27" s="53" t="s">
        <v>72</v>
      </c>
      <c r="C27" s="55"/>
      <c r="D27" s="55"/>
      <c r="E27" s="54">
        <v>2</v>
      </c>
      <c r="F27" s="54">
        <v>3</v>
      </c>
      <c r="G27" s="56" t="s">
        <v>73</v>
      </c>
      <c r="H27" s="57">
        <v>2</v>
      </c>
      <c r="I27" s="54">
        <v>2</v>
      </c>
      <c r="J27" s="55"/>
      <c r="K27" s="55"/>
      <c r="L27" s="56" t="s">
        <v>74</v>
      </c>
      <c r="M27" s="59"/>
      <c r="N27" s="59"/>
      <c r="O27" s="58">
        <v>2</v>
      </c>
      <c r="P27" s="58">
        <v>3</v>
      </c>
      <c r="Q27" s="63"/>
      <c r="R27" s="64"/>
      <c r="S27" s="64"/>
      <c r="T27" s="64"/>
      <c r="U27" s="64"/>
      <c r="V27" s="61"/>
      <c r="W27" s="62"/>
      <c r="X27" s="62"/>
    </row>
    <row r="28" spans="1:21" ht="15" customHeight="1">
      <c r="A28" s="301"/>
      <c r="B28" s="53" t="s">
        <v>75</v>
      </c>
      <c r="C28" s="60"/>
      <c r="D28" s="60"/>
      <c r="E28" s="54">
        <v>2</v>
      </c>
      <c r="F28" s="54">
        <v>2</v>
      </c>
      <c r="G28" s="53" t="s">
        <v>76</v>
      </c>
      <c r="H28" s="53"/>
      <c r="I28" s="54"/>
      <c r="J28" s="54">
        <v>2</v>
      </c>
      <c r="K28" s="54">
        <v>3</v>
      </c>
      <c r="L28" s="56" t="s">
        <v>77</v>
      </c>
      <c r="M28" s="59"/>
      <c r="N28" s="59"/>
      <c r="O28" s="58">
        <v>3</v>
      </c>
      <c r="P28" s="58">
        <v>3</v>
      </c>
      <c r="Q28" s="65"/>
      <c r="R28" s="66"/>
      <c r="S28" s="66"/>
      <c r="T28" s="66"/>
      <c r="U28" s="66"/>
    </row>
    <row r="29" spans="1:21" ht="15" customHeight="1">
      <c r="A29" s="301"/>
      <c r="B29" s="60"/>
      <c r="C29" s="60"/>
      <c r="D29" s="60"/>
      <c r="E29" s="60"/>
      <c r="F29" s="60"/>
      <c r="G29" s="56" t="s">
        <v>78</v>
      </c>
      <c r="H29" s="55"/>
      <c r="I29" s="55"/>
      <c r="J29" s="54">
        <v>2</v>
      </c>
      <c r="K29" s="54">
        <v>3</v>
      </c>
      <c r="L29" s="56" t="s">
        <v>79</v>
      </c>
      <c r="M29" s="58"/>
      <c r="N29" s="58"/>
      <c r="O29" s="58">
        <v>3</v>
      </c>
      <c r="P29" s="58">
        <v>3</v>
      </c>
      <c r="Q29" s="65"/>
      <c r="R29" s="66"/>
      <c r="S29" s="66"/>
      <c r="T29" s="66"/>
      <c r="U29" s="66"/>
    </row>
    <row r="30" spans="1:23" ht="15" customHeight="1">
      <c r="A30" s="301"/>
      <c r="B30" s="67"/>
      <c r="C30" s="67"/>
      <c r="D30" s="67"/>
      <c r="E30" s="67"/>
      <c r="F30" s="67"/>
      <c r="G30" s="68" t="s">
        <v>80</v>
      </c>
      <c r="H30" s="69"/>
      <c r="I30" s="69"/>
      <c r="J30" s="70">
        <v>3</v>
      </c>
      <c r="K30" s="70">
        <v>3</v>
      </c>
      <c r="L30" s="68" t="s">
        <v>81</v>
      </c>
      <c r="M30" s="70">
        <v>3</v>
      </c>
      <c r="N30" s="70">
        <v>3</v>
      </c>
      <c r="O30" s="69"/>
      <c r="P30" s="69"/>
      <c r="Q30" s="71"/>
      <c r="R30" s="72"/>
      <c r="S30" s="72"/>
      <c r="T30" s="72"/>
      <c r="U30" s="72"/>
      <c r="V30" s="73"/>
      <c r="W30" s="73"/>
    </row>
    <row r="31" spans="1:23" ht="15" customHeight="1">
      <c r="A31" s="301"/>
      <c r="B31" s="74"/>
      <c r="C31" s="75"/>
      <c r="D31" s="75"/>
      <c r="E31" s="75"/>
      <c r="F31" s="75"/>
      <c r="G31" s="68" t="s">
        <v>82</v>
      </c>
      <c r="H31" s="69"/>
      <c r="I31" s="69"/>
      <c r="J31" s="70">
        <v>3</v>
      </c>
      <c r="K31" s="70">
        <v>3</v>
      </c>
      <c r="L31" s="68" t="s">
        <v>83</v>
      </c>
      <c r="M31" s="70">
        <v>3</v>
      </c>
      <c r="N31" s="70">
        <v>3</v>
      </c>
      <c r="O31" s="69"/>
      <c r="P31" s="69"/>
      <c r="Q31" s="71"/>
      <c r="R31" s="72"/>
      <c r="S31" s="72"/>
      <c r="T31" s="72"/>
      <c r="U31" s="72"/>
      <c r="V31" s="73"/>
      <c r="W31" s="73"/>
    </row>
    <row r="32" spans="1:23" ht="15" customHeight="1">
      <c r="A32" s="301"/>
      <c r="B32" s="74"/>
      <c r="C32" s="75"/>
      <c r="D32" s="75"/>
      <c r="E32" s="75"/>
      <c r="F32" s="75"/>
      <c r="G32" s="68" t="s">
        <v>84</v>
      </c>
      <c r="H32" s="69"/>
      <c r="I32" s="69"/>
      <c r="J32" s="70">
        <v>2</v>
      </c>
      <c r="K32" s="70">
        <v>2</v>
      </c>
      <c r="L32" s="68" t="s">
        <v>85</v>
      </c>
      <c r="M32" s="69"/>
      <c r="N32" s="69"/>
      <c r="O32" s="76">
        <v>2</v>
      </c>
      <c r="P32" s="70">
        <v>3</v>
      </c>
      <c r="Q32" s="71"/>
      <c r="R32" s="72"/>
      <c r="S32" s="72"/>
      <c r="T32" s="72"/>
      <c r="U32" s="72"/>
      <c r="V32" s="73"/>
      <c r="W32" s="73"/>
    </row>
    <row r="33" spans="1:23" ht="15" customHeight="1">
      <c r="A33" s="301"/>
      <c r="B33" s="77"/>
      <c r="C33" s="77"/>
      <c r="D33" s="77"/>
      <c r="E33" s="78"/>
      <c r="F33" s="78"/>
      <c r="G33" s="77"/>
      <c r="H33" s="78"/>
      <c r="I33" s="78"/>
      <c r="J33" s="78"/>
      <c r="K33" s="78"/>
      <c r="L33" s="68" t="s">
        <v>86</v>
      </c>
      <c r="M33" s="69"/>
      <c r="N33" s="69"/>
      <c r="O33" s="70">
        <v>3</v>
      </c>
      <c r="P33" s="70">
        <v>3</v>
      </c>
      <c r="Q33" s="71"/>
      <c r="R33" s="72"/>
      <c r="S33" s="72"/>
      <c r="T33" s="72"/>
      <c r="U33" s="72"/>
      <c r="V33" s="73"/>
      <c r="W33" s="73"/>
    </row>
    <row r="34" spans="1:21" ht="15" customHeight="1">
      <c r="A34" s="301"/>
      <c r="B34" s="79" t="s">
        <v>87</v>
      </c>
      <c r="C34" s="80">
        <f>SUM(C23:C33)</f>
        <v>6</v>
      </c>
      <c r="D34" s="80">
        <f>SUM(D23:D33)</f>
        <v>8</v>
      </c>
      <c r="E34" s="79">
        <f>SUM(E25:E32)</f>
        <v>6</v>
      </c>
      <c r="F34" s="79">
        <f>SUM(F25:F32)</f>
        <v>8</v>
      </c>
      <c r="G34" s="79" t="s">
        <v>129</v>
      </c>
      <c r="H34" s="80">
        <f>SUM(H23:H33)</f>
        <v>12</v>
      </c>
      <c r="I34" s="80">
        <f>SUM(I23:I33)</f>
        <v>14</v>
      </c>
      <c r="J34" s="79">
        <f>SUM(J27:J32)</f>
        <v>12</v>
      </c>
      <c r="K34" s="79">
        <f>SUM(K27:K33)</f>
        <v>14</v>
      </c>
      <c r="L34" s="79" t="s">
        <v>87</v>
      </c>
      <c r="M34" s="80">
        <f>SUM(M23:M33)</f>
        <v>16</v>
      </c>
      <c r="N34" s="80">
        <f>SUM(N23:N32)</f>
        <v>18</v>
      </c>
      <c r="O34" s="79">
        <f>SUM(O26:O33)</f>
        <v>13</v>
      </c>
      <c r="P34" s="79">
        <f>SUM(P26:P33)</f>
        <v>15</v>
      </c>
      <c r="Q34" s="79" t="s">
        <v>87</v>
      </c>
      <c r="R34" s="79">
        <f>SUM(R23:R33)</f>
        <v>2</v>
      </c>
      <c r="S34" s="79">
        <f>SUM(S23:S33)</f>
        <v>3</v>
      </c>
      <c r="T34" s="79">
        <f>SUM(T23:T33)</f>
        <v>2</v>
      </c>
      <c r="U34" s="79">
        <f>SUM(U23:U33)</f>
        <v>3</v>
      </c>
    </row>
    <row r="35" spans="1:21" ht="15" customHeight="1">
      <c r="A35" s="301"/>
      <c r="B35" s="40" t="s">
        <v>53</v>
      </c>
      <c r="C35" s="303" t="str">
        <f>SUM(C34,E34,H34,J34,M34,O34,R34,T34)&amp;"/"&amp;SUM(D34,F34,I34,K34,N34,P34,S34,U34)&amp;"(學分/時數)"</f>
        <v>69/83(學分/時數)</v>
      </c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</row>
    <row r="36" spans="1:24" ht="15" customHeight="1">
      <c r="A36" s="310" t="s">
        <v>130</v>
      </c>
      <c r="B36" s="81" t="s">
        <v>89</v>
      </c>
      <c r="C36" s="81"/>
      <c r="D36" s="82"/>
      <c r="E36" s="83">
        <v>3</v>
      </c>
      <c r="F36" s="83">
        <v>3</v>
      </c>
      <c r="G36" s="84" t="s">
        <v>90</v>
      </c>
      <c r="H36" s="83">
        <v>3</v>
      </c>
      <c r="I36" s="83">
        <v>3</v>
      </c>
      <c r="J36" s="84"/>
      <c r="K36" s="84"/>
      <c r="L36" s="85" t="s">
        <v>91</v>
      </c>
      <c r="M36" s="86">
        <v>3</v>
      </c>
      <c r="N36" s="86">
        <v>3</v>
      </c>
      <c r="O36" s="84"/>
      <c r="P36" s="84"/>
      <c r="Q36" s="84" t="s">
        <v>92</v>
      </c>
      <c r="R36" s="83">
        <v>3</v>
      </c>
      <c r="S36" s="83">
        <v>3</v>
      </c>
      <c r="T36" s="84"/>
      <c r="U36" s="84"/>
      <c r="X36" s="87"/>
    </row>
    <row r="37" spans="1:23" ht="15" customHeight="1">
      <c r="A37" s="311"/>
      <c r="B37" s="81" t="s">
        <v>93</v>
      </c>
      <c r="C37" s="81"/>
      <c r="D37" s="82"/>
      <c r="E37" s="83">
        <v>3</v>
      </c>
      <c r="F37" s="83">
        <v>3</v>
      </c>
      <c r="G37" s="84" t="s">
        <v>94</v>
      </c>
      <c r="H37" s="83">
        <v>3</v>
      </c>
      <c r="I37" s="83">
        <v>3</v>
      </c>
      <c r="J37" s="84"/>
      <c r="K37" s="84"/>
      <c r="L37" s="84" t="s">
        <v>95</v>
      </c>
      <c r="M37" s="83">
        <v>3</v>
      </c>
      <c r="N37" s="83">
        <v>3</v>
      </c>
      <c r="O37" s="84"/>
      <c r="P37" s="84"/>
      <c r="Q37" s="84" t="s">
        <v>96</v>
      </c>
      <c r="R37" s="83">
        <v>3</v>
      </c>
      <c r="S37" s="83">
        <v>3</v>
      </c>
      <c r="T37" s="84"/>
      <c r="U37" s="84"/>
      <c r="V37" s="88"/>
      <c r="W37" s="89"/>
    </row>
    <row r="38" spans="1:23" ht="15" customHeight="1">
      <c r="A38" s="311"/>
      <c r="B38" s="81" t="s">
        <v>97</v>
      </c>
      <c r="C38" s="81"/>
      <c r="D38" s="82"/>
      <c r="E38" s="83">
        <v>3</v>
      </c>
      <c r="F38" s="83">
        <v>3</v>
      </c>
      <c r="G38" s="84" t="s">
        <v>98</v>
      </c>
      <c r="H38" s="84"/>
      <c r="I38" s="84"/>
      <c r="J38" s="83">
        <v>3</v>
      </c>
      <c r="K38" s="83">
        <v>3</v>
      </c>
      <c r="L38" s="84" t="s">
        <v>99</v>
      </c>
      <c r="M38" s="83">
        <v>3</v>
      </c>
      <c r="N38" s="83">
        <v>3</v>
      </c>
      <c r="O38" s="84"/>
      <c r="P38" s="84"/>
      <c r="Q38" s="84" t="s">
        <v>100</v>
      </c>
      <c r="R38" s="83">
        <v>2</v>
      </c>
      <c r="S38" s="83">
        <v>3</v>
      </c>
      <c r="T38" s="84"/>
      <c r="U38" s="84"/>
      <c r="V38" s="88"/>
      <c r="W38" s="89"/>
    </row>
    <row r="39" spans="1:23" ht="15" customHeight="1">
      <c r="A39" s="311"/>
      <c r="B39" s="81" t="s">
        <v>131</v>
      </c>
      <c r="C39" s="81"/>
      <c r="D39" s="42"/>
      <c r="E39" s="83">
        <v>2</v>
      </c>
      <c r="F39" s="83">
        <v>2</v>
      </c>
      <c r="G39" s="84" t="s">
        <v>101</v>
      </c>
      <c r="H39" s="84"/>
      <c r="I39" s="84"/>
      <c r="J39" s="83">
        <v>3</v>
      </c>
      <c r="K39" s="83">
        <v>3</v>
      </c>
      <c r="L39" s="84" t="s">
        <v>102</v>
      </c>
      <c r="M39" s="83">
        <v>3</v>
      </c>
      <c r="N39" s="83">
        <v>3</v>
      </c>
      <c r="O39" s="84"/>
      <c r="P39" s="84"/>
      <c r="Q39" s="84" t="s">
        <v>103</v>
      </c>
      <c r="R39" s="83">
        <v>3</v>
      </c>
      <c r="S39" s="83">
        <v>3</v>
      </c>
      <c r="T39" s="84"/>
      <c r="U39" s="84"/>
      <c r="V39" s="88"/>
      <c r="W39" s="90"/>
    </row>
    <row r="40" spans="1:24" ht="15" customHeight="1">
      <c r="A40" s="311"/>
      <c r="B40" s="42"/>
      <c r="C40" s="42"/>
      <c r="D40" s="42"/>
      <c r="E40" s="42"/>
      <c r="F40" s="42"/>
      <c r="G40" s="84" t="s">
        <v>104</v>
      </c>
      <c r="H40" s="84"/>
      <c r="I40" s="84"/>
      <c r="J40" s="83">
        <v>3</v>
      </c>
      <c r="K40" s="83">
        <v>3</v>
      </c>
      <c r="L40" s="84" t="s">
        <v>105</v>
      </c>
      <c r="M40" s="84"/>
      <c r="N40" s="84"/>
      <c r="O40" s="83">
        <v>3</v>
      </c>
      <c r="P40" s="83">
        <v>3</v>
      </c>
      <c r="Q40" s="84" t="s">
        <v>106</v>
      </c>
      <c r="R40" s="83">
        <v>3</v>
      </c>
      <c r="S40" s="83">
        <v>3</v>
      </c>
      <c r="T40" s="60"/>
      <c r="U40" s="60"/>
      <c r="V40" s="88"/>
      <c r="W40" s="89"/>
      <c r="X40" s="87"/>
    </row>
    <row r="41" spans="1:21" ht="15" customHeight="1">
      <c r="A41" s="311"/>
      <c r="B41" s="42"/>
      <c r="C41" s="82"/>
      <c r="D41" s="82"/>
      <c r="E41" s="82"/>
      <c r="F41" s="82"/>
      <c r="G41" s="84" t="s">
        <v>107</v>
      </c>
      <c r="H41" s="84"/>
      <c r="I41" s="84"/>
      <c r="J41" s="83">
        <v>3</v>
      </c>
      <c r="K41" s="83">
        <v>3</v>
      </c>
      <c r="L41" s="84" t="s">
        <v>108</v>
      </c>
      <c r="M41" s="84"/>
      <c r="N41" s="84"/>
      <c r="O41" s="83">
        <v>3</v>
      </c>
      <c r="P41" s="83">
        <v>3</v>
      </c>
      <c r="Q41" s="84" t="s">
        <v>84</v>
      </c>
      <c r="R41" s="84"/>
      <c r="S41" s="84"/>
      <c r="T41" s="83">
        <v>3</v>
      </c>
      <c r="U41" s="83">
        <v>3</v>
      </c>
    </row>
    <row r="42" spans="1:21" ht="15" customHeight="1">
      <c r="A42" s="311"/>
      <c r="B42" s="42"/>
      <c r="C42" s="82"/>
      <c r="D42" s="82"/>
      <c r="E42" s="82"/>
      <c r="F42" s="82"/>
      <c r="G42" s="84" t="s">
        <v>132</v>
      </c>
      <c r="H42" s="84"/>
      <c r="I42" s="84"/>
      <c r="J42" s="91">
        <v>2</v>
      </c>
      <c r="K42" s="91">
        <v>2</v>
      </c>
      <c r="L42" s="84" t="s">
        <v>109</v>
      </c>
      <c r="M42" s="84"/>
      <c r="N42" s="84"/>
      <c r="O42" s="83">
        <v>3</v>
      </c>
      <c r="P42" s="83">
        <v>3</v>
      </c>
      <c r="Q42" s="84" t="s">
        <v>110</v>
      </c>
      <c r="R42" s="84"/>
      <c r="S42" s="84"/>
      <c r="T42" s="83">
        <v>3</v>
      </c>
      <c r="U42" s="83">
        <v>3</v>
      </c>
    </row>
    <row r="43" spans="1:21" ht="15" customHeight="1">
      <c r="A43" s="311"/>
      <c r="B43" s="42"/>
      <c r="C43" s="82"/>
      <c r="D43" s="82"/>
      <c r="E43" s="82"/>
      <c r="F43" s="82"/>
      <c r="G43" s="60"/>
      <c r="H43" s="60"/>
      <c r="I43" s="60"/>
      <c r="J43" s="60"/>
      <c r="K43" s="60"/>
      <c r="L43" s="84" t="s">
        <v>111</v>
      </c>
      <c r="M43" s="84"/>
      <c r="N43" s="84"/>
      <c r="O43" s="83">
        <v>3</v>
      </c>
      <c r="P43" s="83">
        <v>3</v>
      </c>
      <c r="Q43" s="84" t="s">
        <v>112</v>
      </c>
      <c r="R43" s="84"/>
      <c r="S43" s="84"/>
      <c r="T43" s="83">
        <v>3</v>
      </c>
      <c r="U43" s="83">
        <v>3</v>
      </c>
    </row>
    <row r="44" spans="1:21" ht="15" customHeight="1">
      <c r="A44" s="311"/>
      <c r="B44" s="42"/>
      <c r="C44" s="82"/>
      <c r="D44" s="82"/>
      <c r="E44" s="82"/>
      <c r="F44" s="82"/>
      <c r="G44" s="84"/>
      <c r="H44" s="84"/>
      <c r="I44" s="84"/>
      <c r="J44" s="84"/>
      <c r="K44" s="84"/>
      <c r="L44" s="85" t="s">
        <v>113</v>
      </c>
      <c r="M44" s="85"/>
      <c r="N44" s="85"/>
      <c r="O44" s="86">
        <v>2</v>
      </c>
      <c r="P44" s="86">
        <v>3</v>
      </c>
      <c r="Q44" s="84" t="s">
        <v>114</v>
      </c>
      <c r="R44" s="84"/>
      <c r="S44" s="84"/>
      <c r="T44" s="83">
        <v>3</v>
      </c>
      <c r="U44" s="83">
        <v>3</v>
      </c>
    </row>
    <row r="45" spans="1:25" ht="15" customHeight="1">
      <c r="A45" s="311"/>
      <c r="B45" s="42"/>
      <c r="C45" s="82"/>
      <c r="D45" s="82"/>
      <c r="E45" s="82"/>
      <c r="F45" s="82"/>
      <c r="G45" s="84"/>
      <c r="H45" s="84"/>
      <c r="I45" s="84"/>
      <c r="J45" s="84"/>
      <c r="K45" s="84"/>
      <c r="L45" s="84" t="s">
        <v>115</v>
      </c>
      <c r="M45" s="84"/>
      <c r="N45" s="84"/>
      <c r="O45" s="83">
        <v>3</v>
      </c>
      <c r="P45" s="83">
        <v>3</v>
      </c>
      <c r="Q45" s="84" t="s">
        <v>116</v>
      </c>
      <c r="R45" s="84"/>
      <c r="S45" s="84"/>
      <c r="T45" s="83">
        <v>2</v>
      </c>
      <c r="U45" s="83">
        <v>3</v>
      </c>
      <c r="Y45" s="87"/>
    </row>
    <row r="46" spans="1:22" ht="15" customHeight="1">
      <c r="A46" s="311"/>
      <c r="B46" s="79" t="s">
        <v>87</v>
      </c>
      <c r="C46" s="79">
        <v>0</v>
      </c>
      <c r="D46" s="79"/>
      <c r="E46" s="80"/>
      <c r="F46" s="80"/>
      <c r="G46" s="79" t="s">
        <v>88</v>
      </c>
      <c r="H46" s="80"/>
      <c r="I46" s="80"/>
      <c r="J46" s="79"/>
      <c r="K46" s="80"/>
      <c r="L46" s="79" t="s">
        <v>87</v>
      </c>
      <c r="M46" s="80">
        <v>0</v>
      </c>
      <c r="N46" s="80">
        <v>0</v>
      </c>
      <c r="O46" s="92">
        <v>3</v>
      </c>
      <c r="P46" s="80">
        <v>3</v>
      </c>
      <c r="Q46" s="79" t="s">
        <v>87</v>
      </c>
      <c r="R46" s="80">
        <f>SUM(R36:R45)</f>
        <v>14</v>
      </c>
      <c r="S46" s="80">
        <f>SUM(S36:S45)</f>
        <v>15</v>
      </c>
      <c r="T46" s="80">
        <f>SUM(T41:T45)</f>
        <v>14</v>
      </c>
      <c r="U46" s="80">
        <f>SUM(U39:U45)</f>
        <v>15</v>
      </c>
      <c r="V46" s="87"/>
    </row>
    <row r="47" spans="1:21" ht="15" customHeight="1">
      <c r="A47" s="311"/>
      <c r="B47" s="312" t="s">
        <v>133</v>
      </c>
      <c r="C47" s="312"/>
      <c r="D47" s="312"/>
      <c r="E47" s="312"/>
      <c r="F47" s="312"/>
      <c r="G47" s="312"/>
      <c r="H47" s="312"/>
      <c r="I47" s="312"/>
      <c r="J47" s="312"/>
      <c r="K47" s="312"/>
      <c r="L47" s="312"/>
      <c r="M47" s="312"/>
      <c r="N47" s="312"/>
      <c r="O47" s="312"/>
      <c r="P47" s="312"/>
      <c r="Q47" s="312"/>
      <c r="R47" s="312"/>
      <c r="S47" s="312"/>
      <c r="T47" s="312"/>
      <c r="U47" s="312"/>
    </row>
    <row r="48" spans="1:21" ht="15" customHeight="1">
      <c r="A48" s="93"/>
      <c r="B48" s="94" t="s">
        <v>117</v>
      </c>
      <c r="C48" s="95">
        <f>SUM(C34,C9,C16)</f>
        <v>16</v>
      </c>
      <c r="D48" s="96">
        <f>SUM(D34,D16,D9)</f>
        <v>18</v>
      </c>
      <c r="E48" s="96">
        <f>SUM(E34,E16,E9)</f>
        <v>16</v>
      </c>
      <c r="F48" s="96">
        <f>SUM(F34,F9,F16)</f>
        <v>18</v>
      </c>
      <c r="G48" s="94" t="s">
        <v>117</v>
      </c>
      <c r="H48" s="97">
        <f>SUM(H34,H20,H9)</f>
        <v>16</v>
      </c>
      <c r="I48" s="98">
        <f>SUM(I34,I20,I9)</f>
        <v>18</v>
      </c>
      <c r="J48" s="98">
        <f>SUM(J34,J20)</f>
        <v>16</v>
      </c>
      <c r="K48" s="98">
        <f>SUM(K34,K20)</f>
        <v>18</v>
      </c>
      <c r="L48" s="94" t="s">
        <v>134</v>
      </c>
      <c r="M48" s="97">
        <f>SUM(M34)</f>
        <v>16</v>
      </c>
      <c r="N48" s="98">
        <f>SUM(N34)</f>
        <v>18</v>
      </c>
      <c r="O48" s="98">
        <f>SUM(O34,O46)</f>
        <v>16</v>
      </c>
      <c r="P48" s="98">
        <f>SUM(P34,P46)</f>
        <v>18</v>
      </c>
      <c r="Q48" s="94" t="s">
        <v>117</v>
      </c>
      <c r="R48" s="97">
        <f>SUM(R46,R34)</f>
        <v>16</v>
      </c>
      <c r="S48" s="98">
        <f>SUM(S46,S34)</f>
        <v>18</v>
      </c>
      <c r="T48" s="98">
        <f>SUM(T46,T34)</f>
        <v>16</v>
      </c>
      <c r="U48" s="98">
        <f>SUM(U46,U34)</f>
        <v>18</v>
      </c>
    </row>
    <row r="49" spans="1:21" s="35" customFormat="1" ht="15" customHeight="1">
      <c r="A49" s="313" t="s">
        <v>118</v>
      </c>
      <c r="B49" s="313"/>
      <c r="C49" s="313"/>
      <c r="D49" s="313"/>
      <c r="E49" s="313"/>
      <c r="F49" s="313"/>
      <c r="G49" s="99"/>
      <c r="H49" s="99"/>
      <c r="I49" s="99"/>
      <c r="J49" s="100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</row>
    <row r="50" spans="1:21" s="102" customFormat="1" ht="15" customHeight="1">
      <c r="A50" s="309" t="s">
        <v>136</v>
      </c>
      <c r="B50" s="309"/>
      <c r="C50" s="309"/>
      <c r="D50" s="309"/>
      <c r="E50" s="309"/>
      <c r="F50" s="309"/>
      <c r="G50" s="309"/>
      <c r="H50" s="309"/>
      <c r="I50" s="309"/>
      <c r="J50" s="309"/>
      <c r="K50" s="309"/>
      <c r="L50" s="309"/>
      <c r="M50" s="309"/>
      <c r="N50" s="309"/>
      <c r="O50" s="309"/>
      <c r="P50" s="309"/>
      <c r="Q50" s="309"/>
      <c r="R50" s="309"/>
      <c r="S50" s="309"/>
      <c r="T50" s="101"/>
      <c r="U50" s="101"/>
    </row>
    <row r="51" spans="1:21" s="102" customFormat="1" ht="15" customHeight="1">
      <c r="A51" s="309" t="s">
        <v>119</v>
      </c>
      <c r="B51" s="309"/>
      <c r="C51" s="309"/>
      <c r="D51" s="309"/>
      <c r="E51" s="309"/>
      <c r="F51" s="309"/>
      <c r="G51" s="309"/>
      <c r="H51" s="309"/>
      <c r="I51" s="309"/>
      <c r="J51" s="309"/>
      <c r="K51" s="309"/>
      <c r="L51" s="309"/>
      <c r="M51" s="309"/>
      <c r="N51" s="309"/>
      <c r="O51" s="309"/>
      <c r="P51" s="309"/>
      <c r="Q51" s="309"/>
      <c r="R51" s="309"/>
      <c r="S51" s="309"/>
      <c r="T51" s="101"/>
      <c r="U51" s="101"/>
    </row>
    <row r="52" spans="1:21" s="102" customFormat="1" ht="15" customHeight="1">
      <c r="A52" s="309" t="s">
        <v>120</v>
      </c>
      <c r="B52" s="309"/>
      <c r="C52" s="309"/>
      <c r="D52" s="309"/>
      <c r="E52" s="309"/>
      <c r="F52" s="309"/>
      <c r="G52" s="309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  <c r="T52" s="101"/>
      <c r="U52" s="101"/>
    </row>
    <row r="53" spans="1:21" s="102" customFormat="1" ht="15" customHeight="1">
      <c r="A53" s="309" t="s">
        <v>121</v>
      </c>
      <c r="B53" s="309"/>
      <c r="C53" s="309"/>
      <c r="D53" s="309"/>
      <c r="E53" s="309"/>
      <c r="F53" s="309"/>
      <c r="G53" s="309"/>
      <c r="H53" s="309"/>
      <c r="I53" s="309"/>
      <c r="J53" s="309"/>
      <c r="K53" s="309"/>
      <c r="L53" s="309"/>
      <c r="M53" s="309"/>
      <c r="N53" s="309"/>
      <c r="O53" s="309"/>
      <c r="P53" s="309"/>
      <c r="Q53" s="309"/>
      <c r="R53" s="309"/>
      <c r="S53" s="309"/>
      <c r="T53" s="101"/>
      <c r="U53" s="101"/>
    </row>
  </sheetData>
  <sheetProtection/>
  <mergeCells count="34">
    <mergeCell ref="A51:S51"/>
    <mergeCell ref="A52:S52"/>
    <mergeCell ref="A53:S53"/>
    <mergeCell ref="A23:A35"/>
    <mergeCell ref="C35:U35"/>
    <mergeCell ref="A36:A47"/>
    <mergeCell ref="B47:U47"/>
    <mergeCell ref="A49:F49"/>
    <mergeCell ref="A50:S50"/>
    <mergeCell ref="A6:A17"/>
    <mergeCell ref="C10:U10"/>
    <mergeCell ref="C17:U17"/>
    <mergeCell ref="A18:A22"/>
    <mergeCell ref="C21:U21"/>
    <mergeCell ref="B22:U22"/>
    <mergeCell ref="R3:U3"/>
    <mergeCell ref="C4:D4"/>
    <mergeCell ref="E4:F4"/>
    <mergeCell ref="H4:I4"/>
    <mergeCell ref="J4:K4"/>
    <mergeCell ref="M4:N4"/>
    <mergeCell ref="O4:P4"/>
    <mergeCell ref="R4:S4"/>
    <mergeCell ref="T4:U4"/>
    <mergeCell ref="A1:U1"/>
    <mergeCell ref="A2:U2"/>
    <mergeCell ref="A3:A5"/>
    <mergeCell ref="B3:B5"/>
    <mergeCell ref="C3:F3"/>
    <mergeCell ref="G3:G5"/>
    <mergeCell ref="H3:K3"/>
    <mergeCell ref="L3:L5"/>
    <mergeCell ref="M3:P3"/>
    <mergeCell ref="Q3:Q5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4"/>
  <sheetViews>
    <sheetView tabSelected="1" zoomScalePageLayoutView="0" workbookViewId="0" topLeftCell="A1">
      <selection activeCell="AB50" sqref="AB50"/>
    </sheetView>
  </sheetViews>
  <sheetFormatPr defaultColWidth="8.125" defaultRowHeight="15.75"/>
  <cols>
    <col min="1" max="1" width="3.00390625" style="21" customWidth="1"/>
    <col min="2" max="2" width="12.125" style="2" customWidth="1"/>
    <col min="3" max="6" width="3.25390625" style="2" customWidth="1"/>
    <col min="7" max="7" width="12.125" style="2" customWidth="1"/>
    <col min="8" max="11" width="3.00390625" style="2" customWidth="1"/>
    <col min="12" max="12" width="12.125" style="2" customWidth="1"/>
    <col min="13" max="16" width="3.00390625" style="2" customWidth="1"/>
    <col min="17" max="17" width="12.125" style="2" customWidth="1"/>
    <col min="18" max="21" width="3.00390625" style="2" customWidth="1"/>
    <col min="22" max="30" width="5.625" style="2" customWidth="1"/>
    <col min="31" max="16384" width="8.125" style="2" customWidth="1"/>
  </cols>
  <sheetData>
    <row r="1" spans="1:21" s="1" customFormat="1" ht="24.75" customHeight="1">
      <c r="A1" s="366" t="s">
        <v>137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</row>
    <row r="2" spans="1:21" s="1" customFormat="1" ht="53.25" customHeight="1" thickBot="1">
      <c r="A2" s="362" t="s">
        <v>138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</row>
    <row r="3" spans="1:21" ht="13.5" customHeight="1" thickTop="1">
      <c r="A3" s="363" t="s">
        <v>0</v>
      </c>
      <c r="B3" s="348" t="s">
        <v>1</v>
      </c>
      <c r="C3" s="351" t="s">
        <v>2</v>
      </c>
      <c r="D3" s="351"/>
      <c r="E3" s="351"/>
      <c r="F3" s="351"/>
      <c r="G3" s="348" t="s">
        <v>1</v>
      </c>
      <c r="H3" s="351" t="s">
        <v>3</v>
      </c>
      <c r="I3" s="351"/>
      <c r="J3" s="351"/>
      <c r="K3" s="351"/>
      <c r="L3" s="348" t="s">
        <v>1</v>
      </c>
      <c r="M3" s="351" t="s">
        <v>4</v>
      </c>
      <c r="N3" s="351"/>
      <c r="O3" s="351"/>
      <c r="P3" s="351"/>
      <c r="Q3" s="348" t="s">
        <v>1</v>
      </c>
      <c r="R3" s="351" t="s">
        <v>5</v>
      </c>
      <c r="S3" s="351"/>
      <c r="T3" s="351"/>
      <c r="U3" s="352"/>
    </row>
    <row r="4" spans="1:21" ht="13.5" customHeight="1">
      <c r="A4" s="364"/>
      <c r="B4" s="349"/>
      <c r="C4" s="353" t="s">
        <v>6</v>
      </c>
      <c r="D4" s="353"/>
      <c r="E4" s="354" t="s">
        <v>7</v>
      </c>
      <c r="F4" s="353"/>
      <c r="G4" s="349"/>
      <c r="H4" s="353" t="s">
        <v>6</v>
      </c>
      <c r="I4" s="353"/>
      <c r="J4" s="354" t="s">
        <v>7</v>
      </c>
      <c r="K4" s="353"/>
      <c r="L4" s="349"/>
      <c r="M4" s="353" t="s">
        <v>6</v>
      </c>
      <c r="N4" s="353"/>
      <c r="O4" s="354" t="s">
        <v>7</v>
      </c>
      <c r="P4" s="353"/>
      <c r="Q4" s="349"/>
      <c r="R4" s="353" t="s">
        <v>6</v>
      </c>
      <c r="S4" s="353"/>
      <c r="T4" s="354" t="s">
        <v>7</v>
      </c>
      <c r="U4" s="355"/>
    </row>
    <row r="5" spans="1:21" ht="13.5" customHeight="1" thickBot="1">
      <c r="A5" s="365"/>
      <c r="B5" s="350"/>
      <c r="C5" s="3" t="s">
        <v>8</v>
      </c>
      <c r="D5" s="4" t="s">
        <v>9</v>
      </c>
      <c r="E5" s="4" t="s">
        <v>8</v>
      </c>
      <c r="F5" s="4" t="s">
        <v>9</v>
      </c>
      <c r="G5" s="350"/>
      <c r="H5" s="5" t="s">
        <v>8</v>
      </c>
      <c r="I5" s="4" t="s">
        <v>9</v>
      </c>
      <c r="J5" s="4" t="s">
        <v>8</v>
      </c>
      <c r="K5" s="4" t="s">
        <v>9</v>
      </c>
      <c r="L5" s="350"/>
      <c r="M5" s="5" t="s">
        <v>8</v>
      </c>
      <c r="N5" s="4" t="s">
        <v>9</v>
      </c>
      <c r="O5" s="4" t="s">
        <v>8</v>
      </c>
      <c r="P5" s="4" t="s">
        <v>9</v>
      </c>
      <c r="Q5" s="350"/>
      <c r="R5" s="5" t="s">
        <v>8</v>
      </c>
      <c r="S5" s="4" t="s">
        <v>9</v>
      </c>
      <c r="T5" s="4" t="s">
        <v>8</v>
      </c>
      <c r="U5" s="6" t="s">
        <v>9</v>
      </c>
    </row>
    <row r="6" spans="1:21" s="117" customFormat="1" ht="13.5" customHeight="1" thickTop="1">
      <c r="A6" s="333" t="s">
        <v>10</v>
      </c>
      <c r="B6" s="105" t="s">
        <v>139</v>
      </c>
      <c r="C6" s="106">
        <v>2</v>
      </c>
      <c r="D6" s="107">
        <v>2</v>
      </c>
      <c r="E6" s="107"/>
      <c r="F6" s="108"/>
      <c r="G6" s="109" t="s">
        <v>140</v>
      </c>
      <c r="H6" s="110">
        <v>2</v>
      </c>
      <c r="I6" s="110">
        <v>2</v>
      </c>
      <c r="J6" s="110"/>
      <c r="K6" s="111"/>
      <c r="L6" s="112"/>
      <c r="M6" s="113"/>
      <c r="N6" s="113"/>
      <c r="O6" s="113"/>
      <c r="P6" s="114"/>
      <c r="Q6" s="115"/>
      <c r="R6" s="116"/>
      <c r="S6" s="113"/>
      <c r="T6" s="113"/>
      <c r="U6" s="114"/>
    </row>
    <row r="7" spans="1:21" s="117" customFormat="1" ht="13.5" customHeight="1">
      <c r="A7" s="334"/>
      <c r="B7" s="109" t="s">
        <v>11</v>
      </c>
      <c r="C7" s="118">
        <v>2</v>
      </c>
      <c r="D7" s="110">
        <v>2</v>
      </c>
      <c r="E7" s="110">
        <v>2</v>
      </c>
      <c r="F7" s="119">
        <v>2</v>
      </c>
      <c r="G7" s="7"/>
      <c r="H7" s="110"/>
      <c r="I7" s="110"/>
      <c r="J7" s="110"/>
      <c r="K7" s="120"/>
      <c r="L7" s="121"/>
      <c r="M7" s="122"/>
      <c r="N7" s="122"/>
      <c r="O7" s="122"/>
      <c r="P7" s="123"/>
      <c r="Q7" s="124"/>
      <c r="R7" s="125"/>
      <c r="S7" s="126"/>
      <c r="T7" s="126"/>
      <c r="U7" s="127"/>
    </row>
    <row r="8" spans="1:21" s="117" customFormat="1" ht="13.5" customHeight="1">
      <c r="A8" s="334"/>
      <c r="B8" s="109" t="s">
        <v>12</v>
      </c>
      <c r="C8" s="118">
        <v>2</v>
      </c>
      <c r="D8" s="110">
        <v>2</v>
      </c>
      <c r="E8" s="110">
        <v>2</v>
      </c>
      <c r="F8" s="120">
        <v>2</v>
      </c>
      <c r="G8" s="128"/>
      <c r="H8" s="110"/>
      <c r="I8" s="110"/>
      <c r="J8" s="110"/>
      <c r="K8" s="120"/>
      <c r="L8" s="129"/>
      <c r="M8" s="126"/>
      <c r="N8" s="126"/>
      <c r="O8" s="126"/>
      <c r="P8" s="127"/>
      <c r="Q8" s="130"/>
      <c r="R8" s="125"/>
      <c r="S8" s="126"/>
      <c r="T8" s="126"/>
      <c r="U8" s="127"/>
    </row>
    <row r="9" spans="1:21" s="117" customFormat="1" ht="13.5" customHeight="1">
      <c r="A9" s="334"/>
      <c r="B9" s="8" t="s">
        <v>13</v>
      </c>
      <c r="C9" s="9">
        <f>SUM(C6:C8)</f>
        <v>6</v>
      </c>
      <c r="D9" s="9">
        <f>SUM(D6:D8)</f>
        <v>6</v>
      </c>
      <c r="E9" s="9">
        <f>SUM(E6:E8)</f>
        <v>4</v>
      </c>
      <c r="F9" s="10">
        <f>SUM(F6:F8)</f>
        <v>4</v>
      </c>
      <c r="G9" s="8" t="s">
        <v>13</v>
      </c>
      <c r="H9" s="9">
        <f>SUM(H6:H8)</f>
        <v>2</v>
      </c>
      <c r="I9" s="9">
        <f>SUM(I6:I8)</f>
        <v>2</v>
      </c>
      <c r="J9" s="9">
        <f>SUM(J6:J8)</f>
        <v>0</v>
      </c>
      <c r="K9" s="10">
        <f>SUM(K6:K8)</f>
        <v>0</v>
      </c>
      <c r="L9" s="8" t="s">
        <v>13</v>
      </c>
      <c r="M9" s="9">
        <f>SUM(M6:M8)</f>
        <v>0</v>
      </c>
      <c r="N9" s="9">
        <f>SUM(N6:N8)</f>
        <v>0</v>
      </c>
      <c r="O9" s="9">
        <f>SUM(O6:O8)</f>
        <v>0</v>
      </c>
      <c r="P9" s="10">
        <f>SUM(P6:P8)</f>
        <v>0</v>
      </c>
      <c r="Q9" s="8" t="s">
        <v>13</v>
      </c>
      <c r="R9" s="9">
        <f>SUM(R6:R8)</f>
        <v>0</v>
      </c>
      <c r="S9" s="9">
        <f>SUM(S6:S8)</f>
        <v>0</v>
      </c>
      <c r="T9" s="9">
        <f>SUM(T6:T8)</f>
        <v>0</v>
      </c>
      <c r="U9" s="10">
        <f>SUM(U6:U8)</f>
        <v>0</v>
      </c>
    </row>
    <row r="10" spans="1:21" s="132" customFormat="1" ht="13.5" customHeight="1" thickBot="1">
      <c r="A10" s="335"/>
      <c r="B10" s="131" t="s">
        <v>14</v>
      </c>
      <c r="C10" s="336">
        <f>C9+E9+H9+J9+M9+O9+R9+T9</f>
        <v>12</v>
      </c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7"/>
      <c r="Q10" s="337"/>
      <c r="R10" s="337"/>
      <c r="S10" s="337"/>
      <c r="T10" s="337"/>
      <c r="U10" s="338"/>
    </row>
    <row r="11" spans="1:21" s="132" customFormat="1" ht="13.5" customHeight="1" thickTop="1">
      <c r="A11" s="339" t="s">
        <v>141</v>
      </c>
      <c r="B11" s="133" t="s">
        <v>15</v>
      </c>
      <c r="C11" s="134"/>
      <c r="D11" s="134"/>
      <c r="E11" s="134">
        <v>2</v>
      </c>
      <c r="F11" s="135">
        <v>2</v>
      </c>
      <c r="G11" s="136"/>
      <c r="H11" s="137"/>
      <c r="I11" s="137"/>
      <c r="J11" s="137"/>
      <c r="K11" s="138"/>
      <c r="L11" s="139"/>
      <c r="M11" s="140"/>
      <c r="N11" s="140"/>
      <c r="O11" s="140"/>
      <c r="P11" s="138"/>
      <c r="Q11" s="141"/>
      <c r="R11" s="142"/>
      <c r="S11" s="142"/>
      <c r="T11" s="142"/>
      <c r="U11" s="143"/>
    </row>
    <row r="12" spans="1:21" s="132" customFormat="1" ht="13.5" customHeight="1">
      <c r="A12" s="340"/>
      <c r="B12" s="144" t="s">
        <v>16</v>
      </c>
      <c r="C12" s="145">
        <v>2</v>
      </c>
      <c r="D12" s="145">
        <v>2</v>
      </c>
      <c r="E12" s="145"/>
      <c r="F12" s="146"/>
      <c r="G12" s="147"/>
      <c r="H12" s="137"/>
      <c r="I12" s="137"/>
      <c r="J12" s="142"/>
      <c r="K12" s="143"/>
      <c r="L12" s="148"/>
      <c r="M12" s="137"/>
      <c r="N12" s="137"/>
      <c r="O12" s="137"/>
      <c r="P12" s="149"/>
      <c r="Q12" s="150"/>
      <c r="R12" s="137"/>
      <c r="S12" s="137"/>
      <c r="T12" s="137"/>
      <c r="U12" s="149"/>
    </row>
    <row r="13" spans="1:21" s="132" customFormat="1" ht="13.5" customHeight="1">
      <c r="A13" s="340"/>
      <c r="B13" s="144" t="s">
        <v>142</v>
      </c>
      <c r="C13" s="145">
        <v>2</v>
      </c>
      <c r="D13" s="145">
        <v>2</v>
      </c>
      <c r="E13" s="145"/>
      <c r="F13" s="146"/>
      <c r="G13" s="147"/>
      <c r="H13" s="142"/>
      <c r="I13" s="137"/>
      <c r="J13" s="142"/>
      <c r="K13" s="143"/>
      <c r="L13" s="148"/>
      <c r="M13" s="151"/>
      <c r="N13" s="151"/>
      <c r="O13" s="137"/>
      <c r="P13" s="149"/>
      <c r="Q13" s="152"/>
      <c r="R13" s="151"/>
      <c r="S13" s="151"/>
      <c r="T13" s="151"/>
      <c r="U13" s="153"/>
    </row>
    <row r="14" spans="1:21" s="132" customFormat="1" ht="13.5" customHeight="1">
      <c r="A14" s="340"/>
      <c r="B14" s="144" t="s">
        <v>143</v>
      </c>
      <c r="C14" s="145"/>
      <c r="D14" s="145"/>
      <c r="E14" s="145">
        <v>2</v>
      </c>
      <c r="F14" s="146">
        <v>2</v>
      </c>
      <c r="G14" s="147"/>
      <c r="H14" s="142"/>
      <c r="I14" s="137"/>
      <c r="J14" s="137"/>
      <c r="K14" s="143"/>
      <c r="L14" s="148"/>
      <c r="M14" s="151"/>
      <c r="N14" s="151"/>
      <c r="O14" s="137"/>
      <c r="P14" s="149"/>
      <c r="Q14" s="152"/>
      <c r="R14" s="151"/>
      <c r="S14" s="151"/>
      <c r="T14" s="151"/>
      <c r="U14" s="153"/>
    </row>
    <row r="15" spans="1:21" s="132" customFormat="1" ht="13.5" customHeight="1">
      <c r="A15" s="340"/>
      <c r="B15" s="144" t="s">
        <v>17</v>
      </c>
      <c r="C15" s="145"/>
      <c r="D15" s="145"/>
      <c r="E15" s="145">
        <v>2</v>
      </c>
      <c r="F15" s="146">
        <v>2</v>
      </c>
      <c r="G15" s="136"/>
      <c r="H15" s="142"/>
      <c r="I15" s="137"/>
      <c r="J15" s="137"/>
      <c r="K15" s="143"/>
      <c r="L15" s="148"/>
      <c r="M15" s="151"/>
      <c r="N15" s="151"/>
      <c r="O15" s="137"/>
      <c r="P15" s="149"/>
      <c r="Q15" s="152"/>
      <c r="R15" s="151"/>
      <c r="S15" s="151"/>
      <c r="T15" s="151"/>
      <c r="U15" s="153"/>
    </row>
    <row r="16" spans="1:21" s="158" customFormat="1" ht="13.5" customHeight="1">
      <c r="A16" s="340"/>
      <c r="B16" s="154" t="s">
        <v>18</v>
      </c>
      <c r="C16" s="155">
        <f>SUM(C11:C15)</f>
        <v>4</v>
      </c>
      <c r="D16" s="155">
        <f>SUM(D11:D15)</f>
        <v>4</v>
      </c>
      <c r="E16" s="155">
        <f>SUM(E11:E15)</f>
        <v>6</v>
      </c>
      <c r="F16" s="156">
        <f>SUM(F11:F15)</f>
        <v>6</v>
      </c>
      <c r="G16" s="154" t="s">
        <v>144</v>
      </c>
      <c r="H16" s="155">
        <f>SUM(H11:H15)</f>
        <v>0</v>
      </c>
      <c r="I16" s="155">
        <f>SUM(I11:I15)</f>
        <v>0</v>
      </c>
      <c r="J16" s="155">
        <f>SUM(J11:J15)</f>
        <v>0</v>
      </c>
      <c r="K16" s="156">
        <f>SUM(K11:K15)</f>
        <v>0</v>
      </c>
      <c r="L16" s="157" t="s">
        <v>18</v>
      </c>
      <c r="M16" s="155">
        <f>SUM(M11:M15)</f>
        <v>0</v>
      </c>
      <c r="N16" s="155">
        <f>SUM(N11:N15)</f>
        <v>0</v>
      </c>
      <c r="O16" s="155">
        <f>SUM(O11:O15)</f>
        <v>0</v>
      </c>
      <c r="P16" s="155">
        <f>SUM(P11:P15)</f>
        <v>0</v>
      </c>
      <c r="Q16" s="154" t="s">
        <v>145</v>
      </c>
      <c r="R16" s="155">
        <f>SUM(R11:R15)</f>
        <v>0</v>
      </c>
      <c r="S16" s="155">
        <f>SUM(S11:S15)</f>
        <v>0</v>
      </c>
      <c r="T16" s="155">
        <f>SUM(T11:T15)</f>
        <v>0</v>
      </c>
      <c r="U16" s="156">
        <f>SUM(U11:U15)</f>
        <v>0</v>
      </c>
    </row>
    <row r="17" spans="1:21" s="132" customFormat="1" ht="13.5" customHeight="1" thickBot="1">
      <c r="A17" s="335"/>
      <c r="B17" s="159" t="s">
        <v>14</v>
      </c>
      <c r="C17" s="341">
        <f>C16+E16+H16+J16+M16+O16+R16+T16</f>
        <v>10</v>
      </c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3"/>
    </row>
    <row r="18" spans="1:21" s="132" customFormat="1" ht="13.5" customHeight="1" thickTop="1">
      <c r="A18" s="339" t="s">
        <v>146</v>
      </c>
      <c r="B18" s="160"/>
      <c r="C18" s="161"/>
      <c r="D18" s="161"/>
      <c r="E18" s="161"/>
      <c r="F18" s="162"/>
      <c r="G18" s="163" t="s">
        <v>19</v>
      </c>
      <c r="H18" s="161">
        <v>2</v>
      </c>
      <c r="I18" s="161">
        <v>2</v>
      </c>
      <c r="J18" s="161">
        <v>2</v>
      </c>
      <c r="K18" s="162">
        <v>2</v>
      </c>
      <c r="L18" s="163"/>
      <c r="M18" s="161"/>
      <c r="N18" s="161"/>
      <c r="O18" s="161"/>
      <c r="P18" s="162"/>
      <c r="Q18" s="164"/>
      <c r="R18" s="161"/>
      <c r="S18" s="161"/>
      <c r="T18" s="161"/>
      <c r="U18" s="162"/>
    </row>
    <row r="19" spans="1:21" s="132" customFormat="1" ht="13.5" customHeight="1">
      <c r="A19" s="344"/>
      <c r="B19" s="165"/>
      <c r="C19" s="166"/>
      <c r="D19" s="166"/>
      <c r="E19" s="166"/>
      <c r="F19" s="167"/>
      <c r="G19" s="168" t="s">
        <v>146</v>
      </c>
      <c r="H19" s="166"/>
      <c r="I19" s="166"/>
      <c r="J19" s="166">
        <v>2</v>
      </c>
      <c r="K19" s="169">
        <v>2</v>
      </c>
      <c r="L19" s="168"/>
      <c r="M19" s="166"/>
      <c r="N19" s="166"/>
      <c r="O19" s="166"/>
      <c r="P19" s="170"/>
      <c r="Q19" s="171"/>
      <c r="R19" s="166"/>
      <c r="S19" s="166"/>
      <c r="T19" s="166"/>
      <c r="U19" s="167"/>
    </row>
    <row r="20" spans="1:21" s="132" customFormat="1" ht="13.5" customHeight="1" thickBot="1">
      <c r="A20" s="340"/>
      <c r="B20" s="154" t="s">
        <v>147</v>
      </c>
      <c r="C20" s="155">
        <f>SUM(C18:C18)</f>
        <v>0</v>
      </c>
      <c r="D20" s="155">
        <f>SUM(D17:D18)</f>
        <v>0</v>
      </c>
      <c r="E20" s="155">
        <f>SUM(E17:E18)</f>
        <v>0</v>
      </c>
      <c r="F20" s="156">
        <f>SUM(F17:F18)</f>
        <v>0</v>
      </c>
      <c r="G20" s="154" t="s">
        <v>18</v>
      </c>
      <c r="H20" s="155">
        <f>SUM(H18:H19)</f>
        <v>2</v>
      </c>
      <c r="I20" s="155">
        <f>SUM(I18:I19)</f>
        <v>2</v>
      </c>
      <c r="J20" s="155">
        <f>SUM(J18:J19)</f>
        <v>4</v>
      </c>
      <c r="K20" s="172">
        <f>SUM(K18:K19)</f>
        <v>4</v>
      </c>
      <c r="L20" s="157" t="s">
        <v>145</v>
      </c>
      <c r="M20" s="155">
        <f>SUM(M17:M18)</f>
        <v>0</v>
      </c>
      <c r="N20" s="155">
        <f>SUM(N17:N18)</f>
        <v>0</v>
      </c>
      <c r="O20" s="155">
        <f>SUM(O17:O18)</f>
        <v>0</v>
      </c>
      <c r="P20" s="155">
        <f>SUM(P17:P18)</f>
        <v>0</v>
      </c>
      <c r="Q20" s="154" t="s">
        <v>145</v>
      </c>
      <c r="R20" s="155">
        <f>SUM(R17:R18)</f>
        <v>0</v>
      </c>
      <c r="S20" s="155">
        <f>SUM(S17:S18)</f>
        <v>0</v>
      </c>
      <c r="T20" s="155">
        <f>SUM(T17:T18)</f>
        <v>0</v>
      </c>
      <c r="U20" s="173">
        <f>SUM(U17:U18)</f>
        <v>0</v>
      </c>
    </row>
    <row r="21" spans="1:21" s="132" customFormat="1" ht="26.25" customHeight="1" thickTop="1">
      <c r="A21" s="340"/>
      <c r="B21" s="345" t="s">
        <v>148</v>
      </c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7"/>
    </row>
    <row r="22" spans="1:21" s="132" customFormat="1" ht="13.5" customHeight="1" thickBot="1">
      <c r="A22" s="340"/>
      <c r="B22" s="174" t="s">
        <v>14</v>
      </c>
      <c r="C22" s="341">
        <v>6</v>
      </c>
      <c r="D22" s="342"/>
      <c r="E22" s="342"/>
      <c r="F22" s="342"/>
      <c r="G22" s="342"/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3"/>
    </row>
    <row r="23" spans="1:21" s="11" customFormat="1" ht="13.5" customHeight="1" thickTop="1">
      <c r="A23" s="321" t="s">
        <v>149</v>
      </c>
      <c r="B23" s="175" t="s">
        <v>150</v>
      </c>
      <c r="C23" s="176">
        <v>2</v>
      </c>
      <c r="D23" s="176">
        <v>2</v>
      </c>
      <c r="E23" s="177"/>
      <c r="F23" s="178"/>
      <c r="G23" s="179" t="s">
        <v>20</v>
      </c>
      <c r="H23" s="180">
        <v>3</v>
      </c>
      <c r="I23" s="180">
        <v>3</v>
      </c>
      <c r="J23" s="180">
        <v>3</v>
      </c>
      <c r="K23" s="181">
        <v>3</v>
      </c>
      <c r="L23" s="182" t="s">
        <v>21</v>
      </c>
      <c r="M23" s="183">
        <v>3</v>
      </c>
      <c r="N23" s="183">
        <v>3</v>
      </c>
      <c r="O23" s="183"/>
      <c r="P23" s="184"/>
      <c r="Q23" s="179" t="s">
        <v>22</v>
      </c>
      <c r="R23" s="180">
        <v>3</v>
      </c>
      <c r="S23" s="180">
        <v>3</v>
      </c>
      <c r="T23" s="183"/>
      <c r="U23" s="185"/>
    </row>
    <row r="24" spans="1:21" s="11" customFormat="1" ht="13.5" customHeight="1">
      <c r="A24" s="322"/>
      <c r="B24" s="186" t="s">
        <v>23</v>
      </c>
      <c r="C24" s="187">
        <v>3</v>
      </c>
      <c r="D24" s="180">
        <v>3</v>
      </c>
      <c r="E24" s="188"/>
      <c r="F24" s="189"/>
      <c r="G24" s="190" t="s">
        <v>24</v>
      </c>
      <c r="H24" s="188">
        <v>1</v>
      </c>
      <c r="I24" s="188">
        <v>3</v>
      </c>
      <c r="J24" s="180">
        <v>1</v>
      </c>
      <c r="K24" s="191">
        <v>3</v>
      </c>
      <c r="L24" s="192" t="s">
        <v>151</v>
      </c>
      <c r="M24" s="193"/>
      <c r="N24" s="193"/>
      <c r="O24" s="193">
        <v>3</v>
      </c>
      <c r="P24" s="194">
        <v>3</v>
      </c>
      <c r="Q24" s="195" t="s">
        <v>152</v>
      </c>
      <c r="R24" s="196">
        <v>1</v>
      </c>
      <c r="S24" s="197">
        <v>3</v>
      </c>
      <c r="T24" s="180"/>
      <c r="U24" s="198"/>
    </row>
    <row r="25" spans="1:21" s="11" customFormat="1" ht="13.5" customHeight="1">
      <c r="A25" s="322"/>
      <c r="B25" s="12" t="s">
        <v>153</v>
      </c>
      <c r="C25" s="199">
        <v>1</v>
      </c>
      <c r="D25" s="193">
        <v>3</v>
      </c>
      <c r="E25" s="180"/>
      <c r="F25" s="181"/>
      <c r="G25" s="190" t="s">
        <v>25</v>
      </c>
      <c r="H25" s="200">
        <v>3</v>
      </c>
      <c r="I25" s="200">
        <v>3</v>
      </c>
      <c r="J25" s="201"/>
      <c r="K25" s="202"/>
      <c r="L25" s="179" t="s">
        <v>26</v>
      </c>
      <c r="M25" s="180">
        <v>3</v>
      </c>
      <c r="N25" s="180">
        <v>3</v>
      </c>
      <c r="O25" s="180"/>
      <c r="P25" s="191"/>
      <c r="Q25" s="203" t="s">
        <v>154</v>
      </c>
      <c r="R25" s="197"/>
      <c r="S25" s="197"/>
      <c r="T25" s="197">
        <v>3</v>
      </c>
      <c r="U25" s="204">
        <v>3</v>
      </c>
    </row>
    <row r="26" spans="1:21" s="11" customFormat="1" ht="13.5" customHeight="1">
      <c r="A26" s="322"/>
      <c r="B26" s="186" t="s">
        <v>155</v>
      </c>
      <c r="C26" s="180"/>
      <c r="D26" s="180"/>
      <c r="E26" s="187">
        <v>2</v>
      </c>
      <c r="F26" s="181">
        <v>2</v>
      </c>
      <c r="G26" s="205" t="s">
        <v>156</v>
      </c>
      <c r="H26" s="206">
        <v>2</v>
      </c>
      <c r="I26" s="206">
        <v>2</v>
      </c>
      <c r="J26" s="207"/>
      <c r="K26" s="208"/>
      <c r="L26" s="179" t="s">
        <v>157</v>
      </c>
      <c r="M26" s="180">
        <v>1</v>
      </c>
      <c r="N26" s="180">
        <v>3</v>
      </c>
      <c r="O26" s="186"/>
      <c r="P26" s="208"/>
      <c r="Q26" s="209" t="s">
        <v>158</v>
      </c>
      <c r="R26" s="210"/>
      <c r="S26" s="210"/>
      <c r="T26" s="210">
        <v>3</v>
      </c>
      <c r="U26" s="211">
        <v>3</v>
      </c>
    </row>
    <row r="27" spans="1:21" s="11" customFormat="1" ht="13.5" customHeight="1">
      <c r="A27" s="322"/>
      <c r="B27" s="212" t="s">
        <v>27</v>
      </c>
      <c r="C27" s="213"/>
      <c r="D27" s="213"/>
      <c r="E27" s="213">
        <v>3</v>
      </c>
      <c r="F27" s="214">
        <v>3</v>
      </c>
      <c r="G27" s="179" t="s">
        <v>28</v>
      </c>
      <c r="H27" s="180"/>
      <c r="I27" s="180"/>
      <c r="J27" s="180">
        <v>3</v>
      </c>
      <c r="K27" s="181">
        <v>3</v>
      </c>
      <c r="L27" s="192" t="s">
        <v>159</v>
      </c>
      <c r="M27" s="193">
        <v>3</v>
      </c>
      <c r="N27" s="193">
        <v>3</v>
      </c>
      <c r="O27" s="180"/>
      <c r="P27" s="191"/>
      <c r="Q27" s="215" t="s">
        <v>160</v>
      </c>
      <c r="R27" s="216"/>
      <c r="S27" s="216"/>
      <c r="T27" s="196">
        <v>3</v>
      </c>
      <c r="U27" s="204">
        <v>3</v>
      </c>
    </row>
    <row r="28" spans="1:21" s="11" customFormat="1" ht="13.5" customHeight="1">
      <c r="A28" s="322"/>
      <c r="B28" s="212" t="s">
        <v>161</v>
      </c>
      <c r="C28" s="213"/>
      <c r="D28" s="213"/>
      <c r="E28" s="213">
        <v>1</v>
      </c>
      <c r="F28" s="214">
        <v>3</v>
      </c>
      <c r="G28" s="13" t="s">
        <v>162</v>
      </c>
      <c r="H28" s="193"/>
      <c r="I28" s="193"/>
      <c r="J28" s="14">
        <v>2</v>
      </c>
      <c r="K28" s="14">
        <v>2</v>
      </c>
      <c r="L28" s="217" t="s">
        <v>163</v>
      </c>
      <c r="M28" s="210">
        <v>3</v>
      </c>
      <c r="N28" s="210">
        <v>3</v>
      </c>
      <c r="O28" s="180"/>
      <c r="P28" s="191"/>
      <c r="Q28" s="209"/>
      <c r="R28" s="210"/>
      <c r="S28" s="210"/>
      <c r="T28" s="210"/>
      <c r="U28" s="211"/>
    </row>
    <row r="29" spans="1:21" s="11" customFormat="1" ht="13.5" customHeight="1">
      <c r="A29" s="322"/>
      <c r="B29" s="212"/>
      <c r="C29" s="213"/>
      <c r="D29" s="213"/>
      <c r="E29" s="213"/>
      <c r="F29" s="214"/>
      <c r="G29" s="218"/>
      <c r="H29" s="180"/>
      <c r="I29" s="180"/>
      <c r="J29" s="180"/>
      <c r="K29" s="181"/>
      <c r="L29" s="179" t="s">
        <v>29</v>
      </c>
      <c r="M29" s="180"/>
      <c r="N29" s="180"/>
      <c r="O29" s="180">
        <v>3</v>
      </c>
      <c r="P29" s="191">
        <v>3</v>
      </c>
      <c r="Q29" s="219"/>
      <c r="R29" s="220"/>
      <c r="S29" s="220"/>
      <c r="T29" s="221"/>
      <c r="U29" s="198"/>
    </row>
    <row r="30" spans="1:21" s="11" customFormat="1" ht="13.5" customHeight="1">
      <c r="A30" s="322"/>
      <c r="B30" s="212"/>
      <c r="C30" s="213"/>
      <c r="D30" s="213"/>
      <c r="E30" s="213"/>
      <c r="F30" s="214"/>
      <c r="G30" s="179"/>
      <c r="H30" s="180"/>
      <c r="I30" s="180"/>
      <c r="J30" s="180"/>
      <c r="K30" s="191"/>
      <c r="L30" s="179" t="s">
        <v>164</v>
      </c>
      <c r="M30" s="186"/>
      <c r="N30" s="186"/>
      <c r="O30" s="180">
        <v>3</v>
      </c>
      <c r="P30" s="191">
        <v>3</v>
      </c>
      <c r="Q30" s="222"/>
      <c r="R30" s="223"/>
      <c r="S30" s="223"/>
      <c r="T30" s="223"/>
      <c r="U30" s="198"/>
    </row>
    <row r="31" spans="1:21" s="11" customFormat="1" ht="13.5" customHeight="1">
      <c r="A31" s="322"/>
      <c r="B31" s="212"/>
      <c r="C31" s="213"/>
      <c r="D31" s="213"/>
      <c r="E31" s="213"/>
      <c r="F31" s="214"/>
      <c r="G31" s="179"/>
      <c r="H31" s="180"/>
      <c r="I31" s="180"/>
      <c r="J31" s="180"/>
      <c r="K31" s="191"/>
      <c r="L31" s="179" t="s">
        <v>165</v>
      </c>
      <c r="M31" s="180">
        <v>1</v>
      </c>
      <c r="N31" s="180">
        <v>3</v>
      </c>
      <c r="O31" s="180">
        <v>1</v>
      </c>
      <c r="P31" s="191">
        <v>3</v>
      </c>
      <c r="Q31" s="224"/>
      <c r="R31" s="213"/>
      <c r="S31" s="213"/>
      <c r="T31" s="213"/>
      <c r="U31" s="225"/>
    </row>
    <row r="32" spans="1:21" s="11" customFormat="1" ht="13.5" customHeight="1">
      <c r="A32" s="322"/>
      <c r="B32" s="226"/>
      <c r="C32" s="227"/>
      <c r="D32" s="227"/>
      <c r="E32" s="227"/>
      <c r="F32" s="228"/>
      <c r="G32" s="179"/>
      <c r="H32" s="180"/>
      <c r="I32" s="180"/>
      <c r="J32" s="180"/>
      <c r="K32" s="191"/>
      <c r="L32" s="229" t="s">
        <v>30</v>
      </c>
      <c r="M32" s="230"/>
      <c r="N32" s="230"/>
      <c r="O32" s="230">
        <v>3</v>
      </c>
      <c r="P32" s="230">
        <v>3</v>
      </c>
      <c r="Q32" s="224"/>
      <c r="R32" s="213"/>
      <c r="S32" s="213"/>
      <c r="T32" s="213"/>
      <c r="U32" s="225"/>
    </row>
    <row r="33" spans="1:21" s="11" customFormat="1" ht="13.5" customHeight="1">
      <c r="A33" s="322"/>
      <c r="B33" s="231" t="s">
        <v>13</v>
      </c>
      <c r="C33" s="231">
        <f>SUM(C23:C32)</f>
        <v>6</v>
      </c>
      <c r="D33" s="231">
        <f>SUM(D23:D32)</f>
        <v>8</v>
      </c>
      <c r="E33" s="231">
        <f>SUM(E23:E32)</f>
        <v>6</v>
      </c>
      <c r="F33" s="231">
        <f>SUM(F23:F32)</f>
        <v>8</v>
      </c>
      <c r="G33" s="232" t="s">
        <v>145</v>
      </c>
      <c r="H33" s="233">
        <f>SUM(H23:H32)</f>
        <v>9</v>
      </c>
      <c r="I33" s="233">
        <f>SUM(I23:I32)</f>
        <v>11</v>
      </c>
      <c r="J33" s="233">
        <f>SUM(J23:J32)</f>
        <v>9</v>
      </c>
      <c r="K33" s="234">
        <f>SUM(K23:K32)</f>
        <v>11</v>
      </c>
      <c r="L33" s="235" t="s">
        <v>13</v>
      </c>
      <c r="M33" s="236">
        <f>SUM(M23:M32)</f>
        <v>14</v>
      </c>
      <c r="N33" s="236">
        <f>SUM(N23:N32)</f>
        <v>18</v>
      </c>
      <c r="O33" s="236">
        <f>SUM(O23:O32)</f>
        <v>13</v>
      </c>
      <c r="P33" s="236">
        <f>SUM(P23:P32)</f>
        <v>15</v>
      </c>
      <c r="Q33" s="232" t="s">
        <v>13</v>
      </c>
      <c r="R33" s="233">
        <f>SUM(R23:R32)</f>
        <v>4</v>
      </c>
      <c r="S33" s="233">
        <f>SUM(S23:S32)</f>
        <v>6</v>
      </c>
      <c r="T33" s="233">
        <f>SUM(T23:T32)</f>
        <v>9</v>
      </c>
      <c r="U33" s="234">
        <f>SUM(U23:U32)</f>
        <v>9</v>
      </c>
    </row>
    <row r="34" spans="1:21" s="11" customFormat="1" ht="13.5" customHeight="1" thickBot="1">
      <c r="A34" s="323"/>
      <c r="B34" s="237" t="s">
        <v>14</v>
      </c>
      <c r="C34" s="324">
        <f>C33+E33+H33+J33+M33+O33+R33+T33</f>
        <v>70</v>
      </c>
      <c r="D34" s="325"/>
      <c r="E34" s="325"/>
      <c r="F34" s="325"/>
      <c r="G34" s="325"/>
      <c r="H34" s="325"/>
      <c r="I34" s="325"/>
      <c r="J34" s="325"/>
      <c r="K34" s="325"/>
      <c r="L34" s="325"/>
      <c r="M34" s="325"/>
      <c r="N34" s="325"/>
      <c r="O34" s="325"/>
      <c r="P34" s="325"/>
      <c r="Q34" s="326"/>
      <c r="R34" s="326"/>
      <c r="S34" s="326"/>
      <c r="T34" s="326"/>
      <c r="U34" s="327"/>
    </row>
    <row r="35" spans="1:21" s="11" customFormat="1" ht="13.5" customHeight="1" thickTop="1">
      <c r="A35" s="321" t="s">
        <v>166</v>
      </c>
      <c r="B35" s="238" t="s">
        <v>167</v>
      </c>
      <c r="C35" s="239">
        <v>0</v>
      </c>
      <c r="D35" s="239">
        <v>0</v>
      </c>
      <c r="E35" s="239"/>
      <c r="F35" s="240"/>
      <c r="G35" s="241" t="s">
        <v>167</v>
      </c>
      <c r="H35" s="239">
        <v>3</v>
      </c>
      <c r="I35" s="239">
        <v>3</v>
      </c>
      <c r="J35" s="239"/>
      <c r="K35" s="240"/>
      <c r="L35" s="241" t="s">
        <v>167</v>
      </c>
      <c r="M35" s="239">
        <v>3</v>
      </c>
      <c r="N35" s="239">
        <v>3</v>
      </c>
      <c r="O35" s="239"/>
      <c r="P35" s="240"/>
      <c r="Q35" s="241" t="s">
        <v>167</v>
      </c>
      <c r="R35" s="239">
        <v>9</v>
      </c>
      <c r="S35" s="239">
        <v>9</v>
      </c>
      <c r="T35" s="239"/>
      <c r="U35" s="240"/>
    </row>
    <row r="36" spans="1:21" s="11" customFormat="1" ht="13.5" customHeight="1">
      <c r="A36" s="322"/>
      <c r="B36" s="359" t="s">
        <v>168</v>
      </c>
      <c r="C36" s="359"/>
      <c r="D36" s="359"/>
      <c r="E36" s="359"/>
      <c r="F36" s="360"/>
      <c r="G36" s="361" t="s">
        <v>168</v>
      </c>
      <c r="H36" s="359"/>
      <c r="I36" s="359"/>
      <c r="J36" s="359"/>
      <c r="K36" s="360"/>
      <c r="L36" s="361" t="s">
        <v>168</v>
      </c>
      <c r="M36" s="359"/>
      <c r="N36" s="359"/>
      <c r="O36" s="359"/>
      <c r="P36" s="360"/>
      <c r="Q36" s="361" t="s">
        <v>168</v>
      </c>
      <c r="R36" s="359"/>
      <c r="S36" s="359"/>
      <c r="T36" s="359"/>
      <c r="U36" s="360"/>
    </row>
    <row r="37" spans="1:21" s="11" customFormat="1" ht="13.5" customHeight="1">
      <c r="A37" s="322"/>
      <c r="B37" s="242" t="s">
        <v>169</v>
      </c>
      <c r="C37" s="188"/>
      <c r="D37" s="188"/>
      <c r="E37" s="188">
        <v>0</v>
      </c>
      <c r="F37" s="243">
        <v>0</v>
      </c>
      <c r="G37" s="190" t="s">
        <v>169</v>
      </c>
      <c r="H37" s="188"/>
      <c r="I37" s="188"/>
      <c r="J37" s="188">
        <v>3</v>
      </c>
      <c r="K37" s="243">
        <v>3</v>
      </c>
      <c r="L37" s="190" t="s">
        <v>169</v>
      </c>
      <c r="M37" s="188"/>
      <c r="N37" s="188"/>
      <c r="O37" s="188">
        <v>6</v>
      </c>
      <c r="P37" s="243">
        <v>6</v>
      </c>
      <c r="Q37" s="190" t="s">
        <v>169</v>
      </c>
      <c r="R37" s="188"/>
      <c r="S37" s="188"/>
      <c r="T37" s="188">
        <v>6</v>
      </c>
      <c r="U37" s="243">
        <v>6</v>
      </c>
    </row>
    <row r="38" spans="1:21" s="11" customFormat="1" ht="13.5" customHeight="1" thickBot="1">
      <c r="A38" s="322"/>
      <c r="B38" s="328" t="s">
        <v>168</v>
      </c>
      <c r="C38" s="328"/>
      <c r="D38" s="328"/>
      <c r="E38" s="328"/>
      <c r="F38" s="329"/>
      <c r="G38" s="330" t="s">
        <v>168</v>
      </c>
      <c r="H38" s="328"/>
      <c r="I38" s="328"/>
      <c r="J38" s="328"/>
      <c r="K38" s="329"/>
      <c r="L38" s="330" t="s">
        <v>168</v>
      </c>
      <c r="M38" s="328"/>
      <c r="N38" s="328"/>
      <c r="O38" s="328"/>
      <c r="P38" s="329"/>
      <c r="Q38" s="330" t="s">
        <v>168</v>
      </c>
      <c r="R38" s="328"/>
      <c r="S38" s="328"/>
      <c r="T38" s="328"/>
      <c r="U38" s="329"/>
    </row>
    <row r="39" spans="1:21" s="11" customFormat="1" ht="13.5" customHeight="1" thickTop="1">
      <c r="A39" s="322"/>
      <c r="B39" s="241"/>
      <c r="C39" s="244"/>
      <c r="D39" s="245"/>
      <c r="E39" s="246"/>
      <c r="F39" s="247"/>
      <c r="G39" s="248" t="s">
        <v>31</v>
      </c>
      <c r="H39" s="249">
        <v>3</v>
      </c>
      <c r="I39" s="249">
        <v>3</v>
      </c>
      <c r="J39" s="249"/>
      <c r="K39" s="249"/>
      <c r="L39" s="250" t="s">
        <v>32</v>
      </c>
      <c r="M39" s="251">
        <v>3</v>
      </c>
      <c r="N39" s="251">
        <v>3</v>
      </c>
      <c r="O39" s="252"/>
      <c r="P39" s="253"/>
      <c r="Q39" s="254" t="s">
        <v>170</v>
      </c>
      <c r="R39" s="255">
        <v>3</v>
      </c>
      <c r="S39" s="255">
        <v>3</v>
      </c>
      <c r="T39" s="252"/>
      <c r="U39" s="253"/>
    </row>
    <row r="40" spans="1:21" s="11" customFormat="1" ht="13.5" customHeight="1">
      <c r="A40" s="322"/>
      <c r="B40" s="224"/>
      <c r="C40" s="256"/>
      <c r="D40" s="214"/>
      <c r="E40" s="214"/>
      <c r="F40" s="214"/>
      <c r="G40" s="205" t="s">
        <v>171</v>
      </c>
      <c r="H40" s="257">
        <v>3</v>
      </c>
      <c r="I40" s="257">
        <v>3</v>
      </c>
      <c r="J40" s="258"/>
      <c r="K40" s="258"/>
      <c r="L40" s="259" t="s">
        <v>33</v>
      </c>
      <c r="M40" s="260"/>
      <c r="N40" s="260"/>
      <c r="O40" s="261">
        <v>3</v>
      </c>
      <c r="P40" s="262">
        <v>3</v>
      </c>
      <c r="Q40" s="179" t="s">
        <v>172</v>
      </c>
      <c r="R40" s="263">
        <v>3</v>
      </c>
      <c r="S40" s="263">
        <v>3</v>
      </c>
      <c r="T40" s="261"/>
      <c r="U40" s="262"/>
    </row>
    <row r="41" spans="1:21" s="11" customFormat="1" ht="13.5" customHeight="1">
      <c r="A41" s="322"/>
      <c r="B41" s="224"/>
      <c r="C41" s="256"/>
      <c r="D41" s="214"/>
      <c r="E41" s="214"/>
      <c r="F41" s="214"/>
      <c r="G41" s="179" t="s">
        <v>173</v>
      </c>
      <c r="H41" s="256"/>
      <c r="I41" s="256"/>
      <c r="J41" s="258">
        <v>3</v>
      </c>
      <c r="K41" s="258">
        <v>3</v>
      </c>
      <c r="L41" s="190" t="s">
        <v>174</v>
      </c>
      <c r="M41" s="261"/>
      <c r="N41" s="261"/>
      <c r="O41" s="188">
        <v>3</v>
      </c>
      <c r="P41" s="243">
        <v>3</v>
      </c>
      <c r="Q41" s="179" t="s">
        <v>175</v>
      </c>
      <c r="R41" s="263">
        <v>3</v>
      </c>
      <c r="S41" s="263">
        <v>3</v>
      </c>
      <c r="T41" s="261"/>
      <c r="U41" s="262"/>
    </row>
    <row r="42" spans="1:21" s="11" customFormat="1" ht="13.5" customHeight="1">
      <c r="A42" s="322"/>
      <c r="B42" s="224"/>
      <c r="C42" s="256"/>
      <c r="D42" s="214"/>
      <c r="E42" s="214"/>
      <c r="F42" s="214"/>
      <c r="G42" s="218"/>
      <c r="H42" s="256"/>
      <c r="I42" s="256"/>
      <c r="J42" s="264"/>
      <c r="K42" s="264"/>
      <c r="L42" s="265" t="s">
        <v>34</v>
      </c>
      <c r="M42" s="261"/>
      <c r="N42" s="261"/>
      <c r="O42" s="188">
        <v>3</v>
      </c>
      <c r="P42" s="243">
        <v>3</v>
      </c>
      <c r="Q42" s="179" t="s">
        <v>176</v>
      </c>
      <c r="R42" s="266">
        <v>3</v>
      </c>
      <c r="S42" s="266">
        <v>3</v>
      </c>
      <c r="T42" s="261"/>
      <c r="U42" s="262"/>
    </row>
    <row r="43" spans="1:21" s="11" customFormat="1" ht="13.5" customHeight="1">
      <c r="A43" s="322"/>
      <c r="B43" s="224"/>
      <c r="C43" s="256"/>
      <c r="D43" s="214"/>
      <c r="E43" s="214"/>
      <c r="F43" s="214"/>
      <c r="G43" s="218"/>
      <c r="H43" s="256"/>
      <c r="I43" s="256"/>
      <c r="J43" s="264"/>
      <c r="K43" s="264"/>
      <c r="L43" s="267" t="s">
        <v>177</v>
      </c>
      <c r="M43" s="268"/>
      <c r="N43" s="268"/>
      <c r="O43" s="257">
        <v>3</v>
      </c>
      <c r="P43" s="269">
        <v>3</v>
      </c>
      <c r="Q43" s="179" t="s">
        <v>178</v>
      </c>
      <c r="R43" s="266">
        <v>3</v>
      </c>
      <c r="S43" s="266">
        <v>3</v>
      </c>
      <c r="T43" s="260"/>
      <c r="U43" s="198"/>
    </row>
    <row r="44" spans="1:21" s="11" customFormat="1" ht="13.5" customHeight="1">
      <c r="A44" s="322"/>
      <c r="B44" s="7"/>
      <c r="C44" s="16"/>
      <c r="D44" s="104"/>
      <c r="E44" s="104"/>
      <c r="F44" s="104"/>
      <c r="G44" s="15"/>
      <c r="H44" s="16"/>
      <c r="I44" s="16"/>
      <c r="J44" s="17"/>
      <c r="K44" s="17"/>
      <c r="L44" s="205"/>
      <c r="M44" s="257"/>
      <c r="N44" s="257"/>
      <c r="O44" s="270"/>
      <c r="Q44" s="271" t="s">
        <v>179</v>
      </c>
      <c r="R44" s="272"/>
      <c r="S44" s="272"/>
      <c r="T44" s="272">
        <v>3</v>
      </c>
      <c r="U44" s="273">
        <v>3</v>
      </c>
    </row>
    <row r="45" spans="1:21" s="11" customFormat="1" ht="13.5" customHeight="1">
      <c r="A45" s="322"/>
      <c r="B45" s="7"/>
      <c r="C45" s="16"/>
      <c r="D45" s="104"/>
      <c r="E45" s="104"/>
      <c r="F45" s="104"/>
      <c r="G45" s="15"/>
      <c r="H45" s="16"/>
      <c r="I45" s="16"/>
      <c r="J45" s="17"/>
      <c r="K45" s="17"/>
      <c r="L45" s="128"/>
      <c r="M45" s="274"/>
      <c r="N45" s="274"/>
      <c r="O45" s="110"/>
      <c r="P45" s="120"/>
      <c r="Q45" s="271" t="s">
        <v>180</v>
      </c>
      <c r="R45" s="272"/>
      <c r="S45" s="272"/>
      <c r="T45" s="272">
        <v>3</v>
      </c>
      <c r="U45" s="273">
        <v>3</v>
      </c>
    </row>
    <row r="46" spans="1:21" s="11" customFormat="1" ht="13.5" customHeight="1">
      <c r="A46" s="322"/>
      <c r="B46" s="7"/>
      <c r="C46" s="16"/>
      <c r="D46" s="104"/>
      <c r="E46" s="104"/>
      <c r="F46" s="104"/>
      <c r="G46" s="15"/>
      <c r="H46" s="16"/>
      <c r="I46" s="16"/>
      <c r="J46" s="17"/>
      <c r="K46" s="17"/>
      <c r="L46" s="275"/>
      <c r="M46" s="274"/>
      <c r="N46" s="274"/>
      <c r="O46" s="276"/>
      <c r="P46" s="277"/>
      <c r="Q46" s="271" t="s">
        <v>181</v>
      </c>
      <c r="R46" s="278"/>
      <c r="S46" s="278"/>
      <c r="T46" s="272">
        <v>3</v>
      </c>
      <c r="U46" s="273">
        <v>3</v>
      </c>
    </row>
    <row r="47" spans="1:21" s="11" customFormat="1" ht="13.5" customHeight="1">
      <c r="A47" s="322"/>
      <c r="B47" s="7"/>
      <c r="C47" s="16"/>
      <c r="D47" s="104"/>
      <c r="E47" s="104"/>
      <c r="F47" s="104"/>
      <c r="G47" s="15"/>
      <c r="H47" s="16"/>
      <c r="I47" s="16"/>
      <c r="J47" s="17"/>
      <c r="K47" s="17"/>
      <c r="L47" s="275"/>
      <c r="M47" s="274"/>
      <c r="N47" s="274"/>
      <c r="O47" s="276"/>
      <c r="P47" s="277"/>
      <c r="Q47" s="275" t="s">
        <v>182</v>
      </c>
      <c r="R47" s="278"/>
      <c r="S47" s="278"/>
      <c r="T47" s="272">
        <v>3</v>
      </c>
      <c r="U47" s="273">
        <v>3</v>
      </c>
    </row>
    <row r="48" spans="1:21" s="11" customFormat="1" ht="14.25" customHeight="1">
      <c r="A48" s="322"/>
      <c r="B48" s="279"/>
      <c r="C48" s="280"/>
      <c r="D48" s="104"/>
      <c r="E48" s="104"/>
      <c r="F48" s="104"/>
      <c r="G48" s="281"/>
      <c r="H48" s="280"/>
      <c r="I48" s="280"/>
      <c r="J48" s="282"/>
      <c r="K48" s="283"/>
      <c r="L48" s="284"/>
      <c r="M48" s="285"/>
      <c r="N48" s="285"/>
      <c r="O48" s="286"/>
      <c r="P48" s="287"/>
      <c r="Q48" s="288" t="s">
        <v>183</v>
      </c>
      <c r="R48" s="289"/>
      <c r="S48" s="289"/>
      <c r="T48" s="290">
        <v>3</v>
      </c>
      <c r="U48" s="291">
        <v>3</v>
      </c>
    </row>
    <row r="49" spans="1:21" ht="13.5" customHeight="1" thickBot="1">
      <c r="A49" s="323"/>
      <c r="B49" s="292" t="s">
        <v>14</v>
      </c>
      <c r="C49" s="331">
        <f>C35+E37+H35+J37+M35+O37+R35+T37</f>
        <v>30</v>
      </c>
      <c r="D49" s="331"/>
      <c r="E49" s="331"/>
      <c r="F49" s="331"/>
      <c r="G49" s="331"/>
      <c r="H49" s="331"/>
      <c r="I49" s="331"/>
      <c r="J49" s="331"/>
      <c r="K49" s="331"/>
      <c r="L49" s="331"/>
      <c r="M49" s="331"/>
      <c r="N49" s="331"/>
      <c r="O49" s="331"/>
      <c r="P49" s="331"/>
      <c r="Q49" s="331"/>
      <c r="R49" s="331"/>
      <c r="S49" s="331"/>
      <c r="T49" s="331"/>
      <c r="U49" s="332"/>
    </row>
    <row r="50" spans="1:21" s="117" customFormat="1" ht="19.5" customHeight="1" thickBot="1" thickTop="1">
      <c r="A50" s="314" t="s">
        <v>184</v>
      </c>
      <c r="B50" s="315"/>
      <c r="C50" s="293">
        <f>C9+C16+C33+C35+C20</f>
        <v>16</v>
      </c>
      <c r="D50" s="293">
        <f>D9+D16+D33+D35+D20</f>
        <v>18</v>
      </c>
      <c r="E50" s="293">
        <f>E9+E16+E33+E37+E20</f>
        <v>16</v>
      </c>
      <c r="F50" s="293">
        <f>F9+F16+F33+F37+F20</f>
        <v>18</v>
      </c>
      <c r="G50" s="294" t="s">
        <v>185</v>
      </c>
      <c r="H50" s="293">
        <f>H9+H16+H33+H35+H20</f>
        <v>16</v>
      </c>
      <c r="I50" s="293">
        <f>I9+I16+I33+I35+I20</f>
        <v>18</v>
      </c>
      <c r="J50" s="293">
        <f>J9+J16+J33+J37+J20</f>
        <v>16</v>
      </c>
      <c r="K50" s="293">
        <f>K9+K16+K33+K37+K20</f>
        <v>18</v>
      </c>
      <c r="L50" s="294" t="s">
        <v>185</v>
      </c>
      <c r="M50" s="293">
        <f>M9+M16+M33+M35+M20</f>
        <v>17</v>
      </c>
      <c r="N50" s="293">
        <f>N9+N16+N33+N35+N20</f>
        <v>21</v>
      </c>
      <c r="O50" s="293">
        <f>O9+O16+O33+O37+O20</f>
        <v>19</v>
      </c>
      <c r="P50" s="293">
        <f>P9+P16+P33+P37+P20</f>
        <v>21</v>
      </c>
      <c r="Q50" s="295" t="s">
        <v>185</v>
      </c>
      <c r="R50" s="293">
        <f>R9+R16+R33+R35+R20</f>
        <v>13</v>
      </c>
      <c r="S50" s="293">
        <f>S9+S16+S33+S35+S20</f>
        <v>15</v>
      </c>
      <c r="T50" s="293">
        <f>T9+T16+T33+T37+T20</f>
        <v>15</v>
      </c>
      <c r="U50" s="296">
        <f>U9+U16+U33+U37+U20</f>
        <v>15</v>
      </c>
    </row>
    <row r="51" spans="1:21" s="117" customFormat="1" ht="13.5" customHeight="1" thickTop="1">
      <c r="A51" s="18"/>
      <c r="B51" s="11"/>
      <c r="C51" s="11"/>
      <c r="D51" s="11"/>
      <c r="E51" s="11"/>
      <c r="F51" s="11"/>
      <c r="G51" s="11"/>
      <c r="H51" s="11"/>
      <c r="I51" s="11"/>
      <c r="J51" s="11"/>
      <c r="K51" s="19"/>
      <c r="L51" s="356"/>
      <c r="M51" s="356"/>
      <c r="N51" s="356"/>
      <c r="O51" s="356"/>
      <c r="P51" s="356"/>
      <c r="Q51" s="357"/>
      <c r="R51" s="357"/>
      <c r="S51" s="357"/>
      <c r="T51" s="357"/>
      <c r="U51" s="357"/>
    </row>
    <row r="52" spans="1:21" s="117" customFormat="1" ht="13.5" customHeight="1">
      <c r="A52" s="18"/>
      <c r="B52" s="316" t="s">
        <v>186</v>
      </c>
      <c r="C52" s="316"/>
      <c r="D52" s="316"/>
      <c r="E52" s="316"/>
      <c r="F52" s="316"/>
      <c r="G52" s="316"/>
      <c r="H52" s="11"/>
      <c r="I52" s="11"/>
      <c r="J52" s="11"/>
      <c r="K52" s="317" t="s">
        <v>187</v>
      </c>
      <c r="L52" s="320" t="s">
        <v>188</v>
      </c>
      <c r="M52" s="320"/>
      <c r="N52" s="320"/>
      <c r="O52" s="320"/>
      <c r="P52" s="320"/>
      <c r="Q52" s="358" t="s">
        <v>189</v>
      </c>
      <c r="R52" s="358"/>
      <c r="S52" s="358"/>
      <c r="T52" s="358"/>
      <c r="U52" s="358"/>
    </row>
    <row r="53" spans="1:21" s="117" customFormat="1" ht="13.5" customHeight="1">
      <c r="A53" s="18"/>
      <c r="B53" s="11"/>
      <c r="C53" s="11"/>
      <c r="D53" s="11"/>
      <c r="E53" s="11"/>
      <c r="F53" s="11"/>
      <c r="G53" s="11"/>
      <c r="H53" s="11"/>
      <c r="I53" s="11"/>
      <c r="J53" s="11"/>
      <c r="K53" s="318"/>
      <c r="L53" s="320" t="s">
        <v>190</v>
      </c>
      <c r="M53" s="320"/>
      <c r="N53" s="320"/>
      <c r="O53" s="320"/>
      <c r="P53" s="320"/>
      <c r="Q53" s="358" t="s">
        <v>191</v>
      </c>
      <c r="R53" s="358"/>
      <c r="S53" s="358"/>
      <c r="T53" s="358"/>
      <c r="U53" s="358"/>
    </row>
    <row r="54" spans="1:21" s="11" customFormat="1" ht="13.5" customHeight="1">
      <c r="A54" s="20"/>
      <c r="K54" s="319"/>
      <c r="L54" s="320" t="s">
        <v>192</v>
      </c>
      <c r="M54" s="320"/>
      <c r="N54" s="320"/>
      <c r="O54" s="320"/>
      <c r="P54" s="320"/>
      <c r="Q54" s="320" t="s">
        <v>193</v>
      </c>
      <c r="R54" s="320"/>
      <c r="S54" s="320"/>
      <c r="T54" s="320"/>
      <c r="U54" s="320"/>
    </row>
  </sheetData>
  <sheetProtection/>
  <mergeCells count="49">
    <mergeCell ref="A1:U1"/>
    <mergeCell ref="G3:G5"/>
    <mergeCell ref="H3:K3"/>
    <mergeCell ref="L3:L5"/>
    <mergeCell ref="M3:P3"/>
    <mergeCell ref="B36:F36"/>
    <mergeCell ref="G36:K36"/>
    <mergeCell ref="L36:P36"/>
    <mergeCell ref="Q36:U36"/>
    <mergeCell ref="A2:U2"/>
    <mergeCell ref="A3:A5"/>
    <mergeCell ref="B3:B5"/>
    <mergeCell ref="C3:F3"/>
    <mergeCell ref="L51:P51"/>
    <mergeCell ref="Q51:U51"/>
    <mergeCell ref="L52:P52"/>
    <mergeCell ref="Q52:U52"/>
    <mergeCell ref="L53:P53"/>
    <mergeCell ref="Q53:U53"/>
    <mergeCell ref="Q3:Q5"/>
    <mergeCell ref="R3:U3"/>
    <mergeCell ref="C4:D4"/>
    <mergeCell ref="E4:F4"/>
    <mergeCell ref="H4:I4"/>
    <mergeCell ref="J4:K4"/>
    <mergeCell ref="M4:N4"/>
    <mergeCell ref="O4:P4"/>
    <mergeCell ref="R4:S4"/>
    <mergeCell ref="T4:U4"/>
    <mergeCell ref="L38:P38"/>
    <mergeCell ref="Q38:U38"/>
    <mergeCell ref="C49:U49"/>
    <mergeCell ref="A6:A10"/>
    <mergeCell ref="C10:U10"/>
    <mergeCell ref="A11:A17"/>
    <mergeCell ref="C17:U17"/>
    <mergeCell ref="A18:A22"/>
    <mergeCell ref="B21:U21"/>
    <mergeCell ref="C22:U22"/>
    <mergeCell ref="A50:B50"/>
    <mergeCell ref="B52:G52"/>
    <mergeCell ref="K52:K54"/>
    <mergeCell ref="L54:P54"/>
    <mergeCell ref="Q54:U54"/>
    <mergeCell ref="A23:A34"/>
    <mergeCell ref="C34:U34"/>
    <mergeCell ref="A35:A49"/>
    <mergeCell ref="B38:F38"/>
    <mergeCell ref="G38:K38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2021-04-27T06:45:58Z</cp:lastPrinted>
  <dcterms:created xsi:type="dcterms:W3CDTF">2012-05-24T01:04:26Z</dcterms:created>
  <dcterms:modified xsi:type="dcterms:W3CDTF">2021-04-27T06:46:33Z</dcterms:modified>
  <cp:category/>
  <cp:version/>
  <cp:contentType/>
  <cp:contentStatus/>
</cp:coreProperties>
</file>