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3020" windowHeight="7248" tabRatio="824" activeTab="0"/>
  </bookViews>
  <sheets>
    <sheet name="餐飲" sheetId="1" r:id="rId1"/>
    <sheet name="觀光" sheetId="2" r:id="rId2"/>
    <sheet name="休閒" sheetId="3" r:id="rId3"/>
  </sheets>
  <definedNames/>
  <calcPr fullCalcOnLoad="1"/>
</workbook>
</file>

<file path=xl/sharedStrings.xml><?xml version="1.0" encoding="utf-8"?>
<sst xmlns="http://schemas.openxmlformats.org/spreadsheetml/2006/main" count="443" uniqueCount="292">
  <si>
    <r>
      <rPr>
        <sz val="10"/>
        <color indexed="8"/>
        <rFont val="標楷體"/>
        <family val="4"/>
      </rPr>
      <t>第一學年</t>
    </r>
  </si>
  <si>
    <r>
      <rPr>
        <sz val="10"/>
        <color indexed="8"/>
        <rFont val="標楷體"/>
        <family val="4"/>
      </rPr>
      <t>科目名稱</t>
    </r>
  </si>
  <si>
    <r>
      <rPr>
        <sz val="10"/>
        <color indexed="8"/>
        <rFont val="標楷體"/>
        <family val="4"/>
      </rPr>
      <t>第二學年</t>
    </r>
  </si>
  <si>
    <r>
      <rPr>
        <sz val="10"/>
        <color indexed="8"/>
        <rFont val="標楷體"/>
        <family val="4"/>
      </rPr>
      <t>第三學年</t>
    </r>
  </si>
  <si>
    <r>
      <rPr>
        <sz val="10"/>
        <color indexed="8"/>
        <rFont val="標楷體"/>
        <family val="4"/>
      </rPr>
      <t>第四學年</t>
    </r>
  </si>
  <si>
    <r>
      <rPr>
        <sz val="10"/>
        <color indexed="8"/>
        <rFont val="標楷體"/>
        <family val="4"/>
      </rPr>
      <t>上</t>
    </r>
  </si>
  <si>
    <r>
      <rPr>
        <sz val="10"/>
        <color indexed="8"/>
        <rFont val="標楷體"/>
        <family val="4"/>
      </rPr>
      <t>下</t>
    </r>
  </si>
  <si>
    <r>
      <rPr>
        <sz val="10"/>
        <color indexed="8"/>
        <rFont val="標楷體"/>
        <family val="4"/>
      </rPr>
      <t>學分</t>
    </r>
  </si>
  <si>
    <r>
      <rPr>
        <sz val="10"/>
        <color indexed="8"/>
        <rFont val="標楷體"/>
        <family val="4"/>
      </rPr>
      <t>時數</t>
    </r>
  </si>
  <si>
    <r>
      <rPr>
        <sz val="10"/>
        <color indexed="8"/>
        <rFont val="標楷體"/>
        <family val="4"/>
      </rPr>
      <t>小計</t>
    </r>
  </si>
  <si>
    <r>
      <rPr>
        <sz val="10"/>
        <color indexed="8"/>
        <rFont val="標楷體"/>
        <family val="4"/>
      </rPr>
      <t>類別學分小計</t>
    </r>
  </si>
  <si>
    <r>
      <rPr>
        <sz val="10"/>
        <rFont val="標楷體"/>
        <family val="4"/>
      </rPr>
      <t>多元通識</t>
    </r>
  </si>
  <si>
    <r>
      <rPr>
        <sz val="10"/>
        <color indexed="8"/>
        <rFont val="標楷體"/>
        <family val="4"/>
      </rPr>
      <t>類別</t>
    </r>
  </si>
  <si>
    <r>
      <rPr>
        <sz val="10"/>
        <color indexed="8"/>
        <rFont val="標楷體"/>
        <family val="4"/>
      </rPr>
      <t>專業必修</t>
    </r>
  </si>
  <si>
    <r>
      <rPr>
        <sz val="10"/>
        <color indexed="8"/>
        <rFont val="標楷體"/>
        <family val="4"/>
      </rPr>
      <t>管理學</t>
    </r>
  </si>
  <si>
    <r>
      <rPr>
        <sz val="10"/>
        <color indexed="8"/>
        <rFont val="標楷體"/>
        <family val="4"/>
      </rPr>
      <t>觀光英語（一）（二）</t>
    </r>
  </si>
  <si>
    <r>
      <rPr>
        <sz val="10"/>
        <color indexed="8"/>
        <rFont val="標楷體"/>
        <family val="4"/>
      </rPr>
      <t>觀光日語（一）（二）</t>
    </r>
  </si>
  <si>
    <r>
      <rPr>
        <sz val="10"/>
        <color indexed="8"/>
        <rFont val="標楷體"/>
        <family val="4"/>
      </rPr>
      <t>經濟學</t>
    </r>
  </si>
  <si>
    <r>
      <rPr>
        <sz val="10"/>
        <color indexed="8"/>
        <rFont val="標楷體"/>
        <family val="4"/>
      </rPr>
      <t>小計</t>
    </r>
  </si>
  <si>
    <r>
      <rPr>
        <sz val="10"/>
        <color indexed="8"/>
        <rFont val="標楷體"/>
        <family val="4"/>
      </rPr>
      <t>專業選修</t>
    </r>
  </si>
  <si>
    <r>
      <rPr>
        <sz val="10"/>
        <color indexed="8"/>
        <rFont val="標楷體"/>
        <family val="4"/>
      </rPr>
      <t>專業選修</t>
    </r>
    <r>
      <rPr>
        <sz val="10"/>
        <color indexed="8"/>
        <rFont val="Arial"/>
        <family val="2"/>
      </rPr>
      <t>(</t>
    </r>
    <r>
      <rPr>
        <sz val="10"/>
        <color indexed="8"/>
        <rFont val="標楷體"/>
        <family val="4"/>
      </rPr>
      <t>上學期</t>
    </r>
    <r>
      <rPr>
        <sz val="10"/>
        <color indexed="8"/>
        <rFont val="Arial"/>
        <family val="2"/>
      </rPr>
      <t>)</t>
    </r>
  </si>
  <si>
    <r>
      <rPr>
        <sz val="10"/>
        <color indexed="8"/>
        <rFont val="標楷體"/>
        <family val="4"/>
      </rPr>
      <t>專業選修</t>
    </r>
    <r>
      <rPr>
        <sz val="10"/>
        <color indexed="8"/>
        <rFont val="Arial"/>
        <family val="2"/>
      </rPr>
      <t>(</t>
    </r>
    <r>
      <rPr>
        <sz val="10"/>
        <color indexed="8"/>
        <rFont val="標楷體"/>
        <family val="4"/>
      </rPr>
      <t>下學期</t>
    </r>
    <r>
      <rPr>
        <sz val="10"/>
        <color indexed="8"/>
        <rFont val="Arial"/>
        <family val="2"/>
      </rPr>
      <t>)</t>
    </r>
  </si>
  <si>
    <r>
      <rPr>
        <sz val="10"/>
        <color indexed="8"/>
        <rFont val="標楷體"/>
        <family val="4"/>
      </rPr>
      <t>博奕事業概論</t>
    </r>
  </si>
  <si>
    <r>
      <rPr>
        <sz val="10"/>
        <color indexed="8"/>
        <rFont val="標楷體"/>
        <family val="4"/>
      </rPr>
      <t>進階應用日語</t>
    </r>
  </si>
  <si>
    <r>
      <rPr>
        <b/>
        <sz val="10"/>
        <color indexed="8"/>
        <rFont val="標楷體"/>
        <family val="4"/>
      </rPr>
      <t>類別學分小計</t>
    </r>
  </si>
  <si>
    <r>
      <rPr>
        <sz val="10"/>
        <color indexed="8"/>
        <rFont val="標楷體"/>
        <family val="4"/>
      </rPr>
      <t>鐵道觀光</t>
    </r>
  </si>
  <si>
    <r>
      <rPr>
        <sz val="10"/>
        <color indexed="8"/>
        <rFont val="標楷體"/>
        <family val="4"/>
      </rPr>
      <t>餐旅管理</t>
    </r>
  </si>
  <si>
    <r>
      <rPr>
        <sz val="10"/>
        <color indexed="8"/>
        <rFont val="標楷體"/>
        <family val="4"/>
      </rPr>
      <t>文化資產觀光</t>
    </r>
  </si>
  <si>
    <r>
      <rPr>
        <sz val="10"/>
        <color indexed="8"/>
        <rFont val="標楷體"/>
        <family val="4"/>
      </rPr>
      <t>觀光禮儀實務</t>
    </r>
  </si>
  <si>
    <r>
      <rPr>
        <sz val="10"/>
        <color indexed="8"/>
        <rFont val="標楷體"/>
        <family val="4"/>
      </rPr>
      <t>應用日語</t>
    </r>
  </si>
  <si>
    <r>
      <rPr>
        <sz val="10"/>
        <color indexed="8"/>
        <rFont val="標楷體"/>
        <family val="4"/>
      </rPr>
      <t>觀光地理</t>
    </r>
  </si>
  <si>
    <r>
      <rPr>
        <sz val="10"/>
        <color indexed="8"/>
        <rFont val="標楷體"/>
        <family val="4"/>
      </rPr>
      <t>溫泉產業經營管理</t>
    </r>
  </si>
  <si>
    <r>
      <rPr>
        <sz val="10"/>
        <rFont val="標楷體"/>
        <family val="4"/>
      </rPr>
      <t>最低畢業學分數：</t>
    </r>
    <r>
      <rPr>
        <sz val="10"/>
        <rFont val="Arial"/>
        <family val="2"/>
      </rPr>
      <t>128</t>
    </r>
    <r>
      <rPr>
        <sz val="10"/>
        <rFont val="標楷體"/>
        <family val="4"/>
      </rPr>
      <t>學分</t>
    </r>
  </si>
  <si>
    <r>
      <rPr>
        <sz val="10"/>
        <color indexed="8"/>
        <rFont val="標楷體"/>
        <family val="4"/>
      </rPr>
      <t>多元通識</t>
    </r>
  </si>
  <si>
    <r>
      <rPr>
        <b/>
        <sz val="10"/>
        <color indexed="8"/>
        <rFont val="標楷體"/>
        <family val="4"/>
      </rPr>
      <t>小計</t>
    </r>
  </si>
  <si>
    <r>
      <rPr>
        <b/>
        <sz val="14"/>
        <rFont val="標楷體"/>
        <family val="4"/>
      </rPr>
      <t>臺北城市科技大學</t>
    </r>
    <r>
      <rPr>
        <b/>
        <sz val="14"/>
        <rFont val="Arial"/>
        <family val="2"/>
      </rPr>
      <t xml:space="preserve"> </t>
    </r>
    <r>
      <rPr>
        <b/>
        <sz val="14"/>
        <rFont val="標楷體"/>
        <family val="4"/>
      </rPr>
      <t>四年制</t>
    </r>
    <r>
      <rPr>
        <b/>
        <sz val="14"/>
        <rFont val="Arial"/>
        <family val="2"/>
      </rPr>
      <t xml:space="preserve"> </t>
    </r>
    <r>
      <rPr>
        <b/>
        <sz val="14"/>
        <rFont val="標楷體"/>
        <family val="4"/>
      </rPr>
      <t>進修部</t>
    </r>
    <r>
      <rPr>
        <b/>
        <sz val="14"/>
        <rFont val="Arial"/>
        <family val="2"/>
      </rPr>
      <t xml:space="preserve">  </t>
    </r>
    <r>
      <rPr>
        <b/>
        <sz val="14"/>
        <rFont val="標楷體"/>
        <family val="4"/>
      </rPr>
      <t>觀光事業系</t>
    </r>
    <r>
      <rPr>
        <b/>
        <sz val="14"/>
        <rFont val="Arial"/>
        <family val="2"/>
      </rPr>
      <t xml:space="preserve">  </t>
    </r>
    <r>
      <rPr>
        <b/>
        <sz val="14"/>
        <rFont val="標楷體"/>
        <family val="4"/>
      </rPr>
      <t>課程規劃表</t>
    </r>
    <r>
      <rPr>
        <b/>
        <sz val="14"/>
        <color indexed="10"/>
        <rFont val="Arial"/>
        <family val="2"/>
      </rPr>
      <t xml:space="preserve"> (109</t>
    </r>
    <r>
      <rPr>
        <b/>
        <sz val="14"/>
        <color indexed="10"/>
        <rFont val="標楷體"/>
        <family val="4"/>
      </rPr>
      <t>學年入學適用</t>
    </r>
    <r>
      <rPr>
        <b/>
        <sz val="14"/>
        <color indexed="10"/>
        <rFont val="Arial"/>
        <family val="2"/>
      </rPr>
      <t>)</t>
    </r>
  </si>
  <si>
    <r>
      <rPr>
        <sz val="10"/>
        <rFont val="標楷體"/>
        <family val="4"/>
      </rPr>
      <t>核心通識</t>
    </r>
  </si>
  <si>
    <r>
      <rPr>
        <sz val="10"/>
        <color indexed="8"/>
        <rFont val="標楷體"/>
        <family val="4"/>
      </rPr>
      <t>觀光概論</t>
    </r>
  </si>
  <si>
    <r>
      <rPr>
        <sz val="10"/>
        <rFont val="標楷體"/>
        <family val="4"/>
      </rPr>
      <t>國民旅遊實務</t>
    </r>
  </si>
  <si>
    <r>
      <rPr>
        <sz val="10"/>
        <color indexed="8"/>
        <rFont val="標楷體"/>
        <family val="4"/>
      </rPr>
      <t>觀光服務品質管理</t>
    </r>
  </si>
  <si>
    <r>
      <rPr>
        <sz val="10"/>
        <color indexed="8"/>
        <rFont val="標楷體"/>
        <family val="4"/>
      </rPr>
      <t>消費者行為</t>
    </r>
  </si>
  <si>
    <r>
      <rPr>
        <sz val="10"/>
        <color indexed="8"/>
        <rFont val="標楷體"/>
        <family val="4"/>
      </rPr>
      <t>領隊及導遊實務</t>
    </r>
  </si>
  <si>
    <r>
      <rPr>
        <sz val="10"/>
        <color indexed="8"/>
        <rFont val="標楷體"/>
        <family val="4"/>
      </rPr>
      <t>會議與展覽管理</t>
    </r>
  </si>
  <si>
    <r>
      <rPr>
        <sz val="10"/>
        <color indexed="8"/>
        <rFont val="標楷體"/>
        <family val="4"/>
      </rPr>
      <t>觀光行銷學</t>
    </r>
  </si>
  <si>
    <r>
      <rPr>
        <sz val="10"/>
        <rFont val="標楷體"/>
        <family val="4"/>
      </rPr>
      <t>簡報設計與製作</t>
    </r>
  </si>
  <si>
    <r>
      <rPr>
        <sz val="10"/>
        <color indexed="8"/>
        <rFont val="標楷體"/>
        <family val="4"/>
      </rPr>
      <t>觀光行政與法規</t>
    </r>
  </si>
  <si>
    <r>
      <rPr>
        <sz val="10"/>
        <color indexed="8"/>
        <rFont val="標楷體"/>
        <family val="4"/>
      </rPr>
      <t>實務應用英文</t>
    </r>
  </si>
  <si>
    <r>
      <rPr>
        <sz val="10"/>
        <color indexed="8"/>
        <rFont val="標楷體"/>
        <family val="4"/>
      </rPr>
      <t>休閒農業與民宿管理</t>
    </r>
  </si>
  <si>
    <r>
      <rPr>
        <sz val="10"/>
        <color indexed="8"/>
        <rFont val="標楷體"/>
        <family val="4"/>
      </rPr>
      <t>觀光日語會話（一）</t>
    </r>
    <r>
      <rPr>
        <sz val="10"/>
        <color indexed="8"/>
        <rFont val="Arial"/>
        <family val="2"/>
      </rPr>
      <t>(</t>
    </r>
    <r>
      <rPr>
        <sz val="10"/>
        <color indexed="8"/>
        <rFont val="標楷體"/>
        <family val="4"/>
      </rPr>
      <t>二</t>
    </r>
    <r>
      <rPr>
        <sz val="10"/>
        <color indexed="8"/>
        <rFont val="Arial"/>
        <family val="2"/>
      </rPr>
      <t>)</t>
    </r>
  </si>
  <si>
    <r>
      <rPr>
        <sz val="10"/>
        <color indexed="8"/>
        <rFont val="標楷體"/>
        <family val="4"/>
      </rPr>
      <t>觀光英語會話（一）</t>
    </r>
    <r>
      <rPr>
        <sz val="10"/>
        <color indexed="8"/>
        <rFont val="Arial"/>
        <family val="2"/>
      </rPr>
      <t>(</t>
    </r>
    <r>
      <rPr>
        <sz val="10"/>
        <color indexed="8"/>
        <rFont val="標楷體"/>
        <family val="4"/>
      </rPr>
      <t>二</t>
    </r>
    <r>
      <rPr>
        <sz val="10"/>
        <color indexed="8"/>
        <rFont val="Arial"/>
        <family val="2"/>
      </rPr>
      <t>)</t>
    </r>
  </si>
  <si>
    <r>
      <rPr>
        <sz val="10"/>
        <rFont val="標楷體"/>
        <family val="4"/>
      </rPr>
      <t>全球旅遊分銷系統</t>
    </r>
  </si>
  <si>
    <r>
      <rPr>
        <sz val="10"/>
        <color indexed="8"/>
        <rFont val="標楷體"/>
        <family val="4"/>
      </rPr>
      <t>統計學</t>
    </r>
  </si>
  <si>
    <r>
      <rPr>
        <sz val="10"/>
        <color indexed="8"/>
        <rFont val="標楷體"/>
        <family val="4"/>
      </rPr>
      <t>觀光資源開發與管理</t>
    </r>
  </si>
  <si>
    <r>
      <rPr>
        <sz val="10"/>
        <color indexed="8"/>
        <rFont val="標楷體"/>
        <family val="4"/>
      </rPr>
      <t>連鎖事業經營管理</t>
    </r>
  </si>
  <si>
    <r>
      <rPr>
        <sz val="10"/>
        <color indexed="8"/>
        <rFont val="標楷體"/>
        <family val="4"/>
      </rPr>
      <t>航空客運實務</t>
    </r>
  </si>
  <si>
    <r>
      <rPr>
        <sz val="10"/>
        <color indexed="8"/>
        <rFont val="標楷體"/>
        <family val="4"/>
      </rPr>
      <t>節慶觀光</t>
    </r>
  </si>
  <si>
    <r>
      <rPr>
        <sz val="10"/>
        <color indexed="8"/>
        <rFont val="標楷體"/>
        <family val="4"/>
      </rPr>
      <t>職場倫理與安全</t>
    </r>
  </si>
  <si>
    <r>
      <rPr>
        <sz val="10"/>
        <color indexed="8"/>
        <rFont val="標楷體"/>
        <family val="4"/>
      </rPr>
      <t>旅行業經營實務</t>
    </r>
  </si>
  <si>
    <r>
      <rPr>
        <sz val="10"/>
        <color indexed="8"/>
        <rFont val="標楷體"/>
        <family val="4"/>
      </rPr>
      <t>導覽解說</t>
    </r>
  </si>
  <si>
    <r>
      <rPr>
        <sz val="10"/>
        <rFont val="標楷體"/>
        <family val="4"/>
      </rPr>
      <t>觀光專題講座</t>
    </r>
  </si>
  <si>
    <r>
      <rPr>
        <sz val="10"/>
        <color indexed="8"/>
        <rFont val="標楷體"/>
        <family val="4"/>
      </rPr>
      <t>觀光事業人力資源管理</t>
    </r>
  </si>
  <si>
    <r>
      <rPr>
        <sz val="10"/>
        <color indexed="8"/>
        <rFont val="標楷體"/>
        <family val="4"/>
      </rPr>
      <t>餐旅服務技能</t>
    </r>
  </si>
  <si>
    <r>
      <rPr>
        <sz val="10"/>
        <color indexed="8"/>
        <rFont val="標楷體"/>
        <family val="4"/>
      </rPr>
      <t>旅宿業概論</t>
    </r>
  </si>
  <si>
    <r>
      <rPr>
        <sz val="10"/>
        <color indexed="8"/>
        <rFont val="標楷體"/>
        <family val="4"/>
      </rPr>
      <t>團康設計與執行</t>
    </r>
  </si>
  <si>
    <r>
      <rPr>
        <sz val="10"/>
        <color indexed="8"/>
        <rFont val="標楷體"/>
        <family val="4"/>
      </rPr>
      <t>觀光產業分析</t>
    </r>
  </si>
  <si>
    <r>
      <rPr>
        <sz val="12"/>
        <color indexed="8"/>
        <rFont val="標楷體"/>
        <family val="4"/>
      </rPr>
      <t>旅遊安全與糾紛處理</t>
    </r>
  </si>
  <si>
    <r>
      <rPr>
        <sz val="10"/>
        <color indexed="8"/>
        <rFont val="標楷體"/>
        <family val="4"/>
      </rPr>
      <t>休閒遊憩概論</t>
    </r>
  </si>
  <si>
    <r>
      <rPr>
        <sz val="10"/>
        <rFont val="標楷體"/>
        <family val="4"/>
      </rPr>
      <t>葡萄酒概論</t>
    </r>
  </si>
  <si>
    <r>
      <rPr>
        <sz val="10"/>
        <color indexed="8"/>
        <rFont val="標楷體"/>
        <family val="4"/>
      </rPr>
      <t>觀光產品設計</t>
    </r>
  </si>
  <si>
    <r>
      <rPr>
        <sz val="10"/>
        <color indexed="8"/>
        <rFont val="標楷體"/>
        <family val="4"/>
      </rPr>
      <t>生態旅遊與永續觀光</t>
    </r>
  </si>
  <si>
    <r>
      <rPr>
        <sz val="10"/>
        <rFont val="標楷體"/>
        <family val="4"/>
      </rPr>
      <t>顧客關係管理</t>
    </r>
  </si>
  <si>
    <r>
      <rPr>
        <sz val="10"/>
        <color indexed="8"/>
        <rFont val="標楷體"/>
        <family val="4"/>
      </rPr>
      <t>餐旅精緻服務</t>
    </r>
  </si>
  <si>
    <r>
      <rPr>
        <sz val="10"/>
        <color indexed="8"/>
        <rFont val="標楷體"/>
        <family val="4"/>
      </rPr>
      <t>遊輪旅遊實務</t>
    </r>
  </si>
  <si>
    <r>
      <rPr>
        <sz val="10"/>
        <color indexed="8"/>
        <rFont val="標楷體"/>
        <family val="4"/>
      </rPr>
      <t>國家公園與世界遺產</t>
    </r>
  </si>
  <si>
    <r>
      <rPr>
        <sz val="10"/>
        <color indexed="8"/>
        <rFont val="標楷體"/>
        <family val="4"/>
      </rPr>
      <t>地方特色產業</t>
    </r>
  </si>
  <si>
    <r>
      <rPr>
        <sz val="10"/>
        <color indexed="8"/>
        <rFont val="標楷體"/>
        <family val="4"/>
      </rPr>
      <t>觀光電子商務</t>
    </r>
  </si>
  <si>
    <r>
      <rPr>
        <sz val="10"/>
        <color indexed="8"/>
        <rFont val="標楷體"/>
        <family val="4"/>
      </rPr>
      <t>觀光產品銷售</t>
    </r>
  </si>
  <si>
    <r>
      <rPr>
        <sz val="10"/>
        <color indexed="8"/>
        <rFont val="標楷體"/>
        <family val="4"/>
      </rPr>
      <t>進階觀光資訊系統</t>
    </r>
  </si>
  <si>
    <r>
      <rPr>
        <sz val="9"/>
        <color indexed="8"/>
        <rFont val="標楷體"/>
        <family val="4"/>
      </rPr>
      <t>學期學分時數總計</t>
    </r>
  </si>
  <si>
    <r>
      <rPr>
        <sz val="10"/>
        <color indexed="8"/>
        <rFont val="標楷體"/>
        <family val="4"/>
      </rPr>
      <t>合計</t>
    </r>
  </si>
  <si>
    <r>
      <rPr>
        <b/>
        <sz val="10"/>
        <color indexed="8"/>
        <rFont val="標楷體"/>
        <family val="4"/>
      </rPr>
      <t>備
註</t>
    </r>
  </si>
  <si>
    <r>
      <rPr>
        <sz val="10"/>
        <rFont val="標楷體"/>
        <family val="4"/>
      </rPr>
      <t>基礎通識：</t>
    </r>
    <r>
      <rPr>
        <sz val="10"/>
        <rFont val="Arial"/>
        <family val="2"/>
      </rPr>
      <t>12</t>
    </r>
    <r>
      <rPr>
        <sz val="10"/>
        <rFont val="標楷體"/>
        <family val="4"/>
      </rPr>
      <t>學分</t>
    </r>
  </si>
  <si>
    <r>
      <rPr>
        <sz val="10"/>
        <rFont val="標楷體"/>
        <family val="4"/>
      </rPr>
      <t>專業必修：</t>
    </r>
    <r>
      <rPr>
        <sz val="10"/>
        <rFont val="Arial"/>
        <family val="2"/>
      </rPr>
      <t>66</t>
    </r>
    <r>
      <rPr>
        <sz val="10"/>
        <rFont val="標楷體"/>
        <family val="4"/>
      </rPr>
      <t>學分</t>
    </r>
  </si>
  <si>
    <r>
      <rPr>
        <sz val="10"/>
        <rFont val="標楷體"/>
        <family val="4"/>
      </rPr>
      <t>職用通識：</t>
    </r>
    <r>
      <rPr>
        <sz val="10"/>
        <rFont val="Arial"/>
        <family val="2"/>
      </rPr>
      <t>10</t>
    </r>
    <r>
      <rPr>
        <sz val="10"/>
        <rFont val="標楷體"/>
        <family val="4"/>
      </rPr>
      <t>學分</t>
    </r>
  </si>
  <si>
    <r>
      <rPr>
        <sz val="10"/>
        <rFont val="標楷體"/>
        <family val="4"/>
      </rPr>
      <t>專業至少應選修：</t>
    </r>
    <r>
      <rPr>
        <sz val="10"/>
        <rFont val="Arial"/>
        <family val="2"/>
      </rPr>
      <t>34</t>
    </r>
    <r>
      <rPr>
        <sz val="10"/>
        <rFont val="標楷體"/>
        <family val="4"/>
      </rPr>
      <t>學分</t>
    </r>
  </si>
  <si>
    <r>
      <rPr>
        <sz val="10"/>
        <rFont val="標楷體"/>
        <family val="4"/>
      </rPr>
      <t>多元通識：</t>
    </r>
    <r>
      <rPr>
        <sz val="10"/>
        <rFont val="Arial"/>
        <family val="2"/>
      </rPr>
      <t>6</t>
    </r>
    <r>
      <rPr>
        <sz val="10"/>
        <rFont val="標楷體"/>
        <family val="4"/>
      </rPr>
      <t>學分</t>
    </r>
  </si>
  <si>
    <r>
      <rPr>
        <sz val="12"/>
        <color indexed="8"/>
        <rFont val="標楷體"/>
        <family val="4"/>
      </rPr>
      <t>※每週授課上限</t>
    </r>
    <r>
      <rPr>
        <sz val="12"/>
        <color indexed="8"/>
        <rFont val="Arial"/>
        <family val="2"/>
      </rPr>
      <t>24</t>
    </r>
    <r>
      <rPr>
        <sz val="12"/>
        <color indexed="8"/>
        <rFont val="標楷體"/>
        <family val="4"/>
      </rPr>
      <t>小時；下限</t>
    </r>
    <r>
      <rPr>
        <sz val="12"/>
        <color indexed="8"/>
        <rFont val="Arial"/>
        <family val="2"/>
      </rPr>
      <t>9</t>
    </r>
    <r>
      <rPr>
        <sz val="12"/>
        <color indexed="8"/>
        <rFont val="標楷體"/>
        <family val="4"/>
      </rPr>
      <t>小時</t>
    </r>
  </si>
  <si>
    <t>國際觀光實務</t>
  </si>
  <si>
    <r>
      <t>109</t>
    </r>
    <r>
      <rPr>
        <sz val="10"/>
        <color indexed="10"/>
        <rFont val="標楷體"/>
        <family val="4"/>
      </rPr>
      <t>年</t>
    </r>
    <r>
      <rPr>
        <sz val="10"/>
        <color indexed="10"/>
        <rFont val="Arial"/>
        <family val="2"/>
      </rPr>
      <t>X</t>
    </r>
    <r>
      <rPr>
        <sz val="10"/>
        <color indexed="10"/>
        <rFont val="標楷體"/>
        <family val="4"/>
      </rPr>
      <t>月</t>
    </r>
    <r>
      <rPr>
        <sz val="10"/>
        <color indexed="10"/>
        <rFont val="Arial"/>
        <family val="2"/>
      </rPr>
      <t>X</t>
    </r>
    <r>
      <rPr>
        <sz val="10"/>
        <color indexed="10"/>
        <rFont val="標楷體"/>
        <family val="4"/>
      </rPr>
      <t>日</t>
    </r>
    <r>
      <rPr>
        <sz val="10"/>
        <color indexed="10"/>
        <rFont val="Arial"/>
        <family val="2"/>
      </rPr>
      <t>108</t>
    </r>
    <r>
      <rPr>
        <sz val="10"/>
        <color indexed="10"/>
        <rFont val="標楷體"/>
        <family val="4"/>
      </rPr>
      <t>學年度第</t>
    </r>
    <r>
      <rPr>
        <sz val="10"/>
        <color indexed="10"/>
        <rFont val="Arial"/>
        <family val="2"/>
      </rPr>
      <t>2</t>
    </r>
    <r>
      <rPr>
        <sz val="10"/>
        <color indexed="10"/>
        <rFont val="標楷體"/>
        <family val="4"/>
      </rPr>
      <t>學期第</t>
    </r>
    <r>
      <rPr>
        <sz val="10"/>
        <color indexed="10"/>
        <rFont val="Arial"/>
        <family val="2"/>
      </rPr>
      <t>2</t>
    </r>
    <r>
      <rPr>
        <sz val="10"/>
        <color indexed="10"/>
        <rFont val="標楷體"/>
        <family val="4"/>
      </rPr>
      <t>次系課程發展委員會訂定</t>
    </r>
  </si>
  <si>
    <r>
      <t>109</t>
    </r>
    <r>
      <rPr>
        <sz val="10"/>
        <color indexed="10"/>
        <rFont val="標楷體"/>
        <family val="4"/>
      </rPr>
      <t>年</t>
    </r>
    <r>
      <rPr>
        <sz val="10"/>
        <color indexed="10"/>
        <rFont val="Arial"/>
        <family val="2"/>
      </rPr>
      <t>X</t>
    </r>
    <r>
      <rPr>
        <sz val="10"/>
        <color indexed="10"/>
        <rFont val="標楷體"/>
        <family val="4"/>
      </rPr>
      <t>月</t>
    </r>
    <r>
      <rPr>
        <sz val="10"/>
        <color indexed="10"/>
        <rFont val="Arial"/>
        <family val="2"/>
      </rPr>
      <t>X</t>
    </r>
    <r>
      <rPr>
        <sz val="10"/>
        <color indexed="10"/>
        <rFont val="標楷體"/>
        <family val="4"/>
      </rPr>
      <t>日</t>
    </r>
    <r>
      <rPr>
        <sz val="10"/>
        <color indexed="10"/>
        <rFont val="Arial"/>
        <family val="2"/>
      </rPr>
      <t>108</t>
    </r>
    <r>
      <rPr>
        <sz val="10"/>
        <color indexed="10"/>
        <rFont val="標楷體"/>
        <family val="4"/>
      </rPr>
      <t>學年度第</t>
    </r>
    <r>
      <rPr>
        <sz val="10"/>
        <color indexed="10"/>
        <rFont val="Arial"/>
        <family val="2"/>
      </rPr>
      <t>2</t>
    </r>
    <r>
      <rPr>
        <sz val="10"/>
        <color indexed="10"/>
        <rFont val="標楷體"/>
        <family val="4"/>
      </rPr>
      <t>學期第</t>
    </r>
    <r>
      <rPr>
        <sz val="10"/>
        <color indexed="10"/>
        <rFont val="Arial"/>
        <family val="2"/>
      </rPr>
      <t>2</t>
    </r>
    <r>
      <rPr>
        <sz val="10"/>
        <color indexed="10"/>
        <rFont val="標楷體"/>
        <family val="4"/>
      </rPr>
      <t>次院課程發展委員會審議</t>
    </r>
  </si>
  <si>
    <r>
      <t>109</t>
    </r>
    <r>
      <rPr>
        <sz val="10"/>
        <color indexed="10"/>
        <rFont val="標楷體"/>
        <family val="4"/>
      </rPr>
      <t>年</t>
    </r>
    <r>
      <rPr>
        <sz val="10"/>
        <color indexed="10"/>
        <rFont val="Arial"/>
        <family val="2"/>
      </rPr>
      <t>X</t>
    </r>
    <r>
      <rPr>
        <sz val="10"/>
        <color indexed="10"/>
        <rFont val="標楷體"/>
        <family val="4"/>
      </rPr>
      <t>月</t>
    </r>
    <r>
      <rPr>
        <sz val="10"/>
        <color indexed="10"/>
        <rFont val="Arial"/>
        <family val="2"/>
      </rPr>
      <t>X</t>
    </r>
    <r>
      <rPr>
        <sz val="10"/>
        <color indexed="10"/>
        <rFont val="標楷體"/>
        <family val="4"/>
      </rPr>
      <t>日</t>
    </r>
    <r>
      <rPr>
        <sz val="10"/>
        <color indexed="10"/>
        <rFont val="Arial"/>
        <family val="2"/>
      </rPr>
      <t>108</t>
    </r>
    <r>
      <rPr>
        <sz val="10"/>
        <color indexed="10"/>
        <rFont val="標楷體"/>
        <family val="4"/>
      </rPr>
      <t>學年度第</t>
    </r>
    <r>
      <rPr>
        <sz val="10"/>
        <color indexed="10"/>
        <rFont val="Arial"/>
        <family val="2"/>
      </rPr>
      <t>2</t>
    </r>
    <r>
      <rPr>
        <sz val="10"/>
        <color indexed="10"/>
        <rFont val="標楷體"/>
        <family val="4"/>
      </rPr>
      <t>學期第</t>
    </r>
    <r>
      <rPr>
        <sz val="10"/>
        <color indexed="10"/>
        <rFont val="Arial"/>
        <family val="2"/>
      </rPr>
      <t>2</t>
    </r>
    <r>
      <rPr>
        <sz val="10"/>
        <color indexed="10"/>
        <rFont val="標楷體"/>
        <family val="4"/>
      </rPr>
      <t>次校課程發展委員會審議</t>
    </r>
  </si>
  <si>
    <r>
      <rPr>
        <b/>
        <sz val="10"/>
        <rFont val="標楷體"/>
        <family val="4"/>
      </rPr>
      <t>小計</t>
    </r>
  </si>
  <si>
    <r>
      <rPr>
        <sz val="10"/>
        <rFont val="標楷體"/>
        <family val="4"/>
      </rPr>
      <t>中文閱讀與寫作</t>
    </r>
  </si>
  <si>
    <r>
      <rPr>
        <sz val="10"/>
        <rFont val="標楷體"/>
        <family val="4"/>
      </rPr>
      <t>體育</t>
    </r>
    <r>
      <rPr>
        <sz val="10"/>
        <rFont val="Arial"/>
        <family val="2"/>
      </rPr>
      <t>(</t>
    </r>
    <r>
      <rPr>
        <sz val="10"/>
        <rFont val="標楷體"/>
        <family val="4"/>
      </rPr>
      <t>三</t>
    </r>
    <r>
      <rPr>
        <sz val="10"/>
        <rFont val="Arial"/>
        <family val="2"/>
      </rPr>
      <t>)</t>
    </r>
  </si>
  <si>
    <r>
      <rPr>
        <sz val="10"/>
        <rFont val="標楷體"/>
        <family val="4"/>
      </rPr>
      <t>共同外語</t>
    </r>
    <r>
      <rPr>
        <sz val="10"/>
        <rFont val="Arial"/>
        <family val="2"/>
      </rPr>
      <t>(</t>
    </r>
    <r>
      <rPr>
        <sz val="10"/>
        <rFont val="標楷體"/>
        <family val="4"/>
      </rPr>
      <t>一</t>
    </r>
    <r>
      <rPr>
        <sz val="10"/>
        <rFont val="Arial"/>
        <family val="2"/>
      </rPr>
      <t>)(</t>
    </r>
    <r>
      <rPr>
        <sz val="10"/>
        <rFont val="標楷體"/>
        <family val="4"/>
      </rPr>
      <t>二</t>
    </r>
    <r>
      <rPr>
        <sz val="10"/>
        <rFont val="Arial"/>
        <family val="2"/>
      </rPr>
      <t>)</t>
    </r>
  </si>
  <si>
    <r>
      <rPr>
        <sz val="10"/>
        <rFont val="標楷體"/>
        <family val="4"/>
      </rPr>
      <t>體育</t>
    </r>
    <r>
      <rPr>
        <sz val="10"/>
        <rFont val="Arial"/>
        <family val="2"/>
      </rPr>
      <t>(</t>
    </r>
    <r>
      <rPr>
        <sz val="10"/>
        <rFont val="標楷體"/>
        <family val="4"/>
      </rPr>
      <t>一</t>
    </r>
    <r>
      <rPr>
        <sz val="10"/>
        <rFont val="Arial"/>
        <family val="2"/>
      </rPr>
      <t>)(</t>
    </r>
    <r>
      <rPr>
        <sz val="10"/>
        <rFont val="標楷體"/>
        <family val="4"/>
      </rPr>
      <t>二</t>
    </r>
    <r>
      <rPr>
        <sz val="10"/>
        <rFont val="Arial"/>
        <family val="2"/>
      </rPr>
      <t>)</t>
    </r>
  </si>
  <si>
    <r>
      <rPr>
        <b/>
        <sz val="10"/>
        <rFont val="標楷體"/>
        <family val="4"/>
      </rPr>
      <t>小計</t>
    </r>
  </si>
  <si>
    <r>
      <rPr>
        <sz val="10"/>
        <rFont val="標楷體"/>
        <family val="4"/>
      </rPr>
      <t>職場應用文</t>
    </r>
  </si>
  <si>
    <r>
      <rPr>
        <sz val="10"/>
        <rFont val="標楷體"/>
        <family val="4"/>
      </rPr>
      <t>法律與生活</t>
    </r>
  </si>
  <si>
    <r>
      <rPr>
        <sz val="10"/>
        <rFont val="標楷體"/>
        <family val="4"/>
      </rPr>
      <t>文化旅遊與書寫</t>
    </r>
  </si>
  <si>
    <r>
      <rPr>
        <sz val="10"/>
        <rFont val="標楷體"/>
        <family val="4"/>
      </rPr>
      <t>情緒管理與性別關係</t>
    </r>
  </si>
  <si>
    <r>
      <rPr>
        <sz val="10"/>
        <rFont val="標楷體"/>
        <family val="4"/>
      </rPr>
      <t>職場禮儀與口語表達</t>
    </r>
  </si>
  <si>
    <t>類別</t>
  </si>
  <si>
    <t>科目名稱</t>
  </si>
  <si>
    <t>第一學年</t>
  </si>
  <si>
    <t>第二學年</t>
  </si>
  <si>
    <t>第三學年</t>
  </si>
  <si>
    <t>第四學年</t>
  </si>
  <si>
    <t>上</t>
  </si>
  <si>
    <t>下</t>
  </si>
  <si>
    <t>學分</t>
  </si>
  <si>
    <t>時數</t>
  </si>
  <si>
    <t>小計</t>
  </si>
  <si>
    <t>類別學分小計</t>
  </si>
  <si>
    <t>臺北城市科技大學  四年制進修部  餐飲管理系  課程規劃表 109學年 入學</t>
  </si>
  <si>
    <t>109年03月10日-108學年度第2學期第1次系課程發展委員會通過
109年03月23日-108學年度第2學期第1次院課程發展委員會審議
109年04月09日-108學年度第2學期第1次校課程發展委員會審議</t>
  </si>
  <si>
    <t>核心通識</t>
  </si>
  <si>
    <r>
      <rPr>
        <sz val="10"/>
        <color indexed="8"/>
        <rFont val="微軟正黑體"/>
        <family val="2"/>
      </rPr>
      <t>中文閱讀與寫作</t>
    </r>
  </si>
  <si>
    <r>
      <rPr>
        <sz val="10"/>
        <color indexed="8"/>
        <rFont val="微軟正黑體"/>
        <family val="2"/>
      </rPr>
      <t>體育(三)</t>
    </r>
  </si>
  <si>
    <r>
      <rPr>
        <sz val="10"/>
        <color indexed="8"/>
        <rFont val="微軟正黑體"/>
        <family val="2"/>
      </rPr>
      <t>共同外語(一)(二)</t>
    </r>
  </si>
  <si>
    <r>
      <rPr>
        <sz val="10"/>
        <color indexed="8"/>
        <rFont val="微軟正黑體"/>
        <family val="2"/>
      </rPr>
      <t xml:space="preserve">體育(一)(二) </t>
    </r>
  </si>
  <si>
    <r>
      <rPr>
        <b/>
        <sz val="10"/>
        <color indexed="8"/>
        <rFont val="微軟正黑體"/>
        <family val="2"/>
      </rPr>
      <t>小計</t>
    </r>
  </si>
  <si>
    <r>
      <rPr>
        <b/>
        <sz val="10"/>
        <color indexed="8"/>
        <rFont val="微軟正黑體"/>
        <family val="2"/>
      </rPr>
      <t>小計</t>
    </r>
  </si>
  <si>
    <r>
      <rPr>
        <b/>
        <sz val="10"/>
        <color indexed="8"/>
        <rFont val="微軟正黑體"/>
        <family val="2"/>
      </rPr>
      <t>小計</t>
    </r>
  </si>
  <si>
    <r>
      <rPr>
        <b/>
        <sz val="10"/>
        <color indexed="8"/>
        <rFont val="微軟正黑體"/>
        <family val="2"/>
      </rPr>
      <t>類別學分小計</t>
    </r>
  </si>
  <si>
    <r>
      <rPr>
        <sz val="10"/>
        <color indexed="8"/>
        <rFont val="微軟正黑體"/>
        <family val="2"/>
      </rPr>
      <t>職場應用文</t>
    </r>
  </si>
  <si>
    <t>法律與生活</t>
  </si>
  <si>
    <r>
      <rPr>
        <b/>
        <sz val="12"/>
        <color indexed="8"/>
        <rFont val="微軟正黑體"/>
        <family val="2"/>
      </rPr>
      <t>多元通識</t>
    </r>
  </si>
  <si>
    <r>
      <rPr>
        <sz val="10"/>
        <color indexed="8"/>
        <rFont val="微軟正黑體"/>
        <family val="2"/>
      </rPr>
      <t>多元通識</t>
    </r>
  </si>
  <si>
    <t>為符合本校「通識規劃特色」，同學畢業應修滿「核心通識」22學分及「多元通識」６學分，共計28分。</t>
  </si>
  <si>
    <t>專業必修</t>
  </si>
  <si>
    <t>餐飲管理</t>
  </si>
  <si>
    <t>餐飲採購與成本控制</t>
  </si>
  <si>
    <t>台灣地方料理製作</t>
  </si>
  <si>
    <t>餐廳規劃與設計</t>
  </si>
  <si>
    <t>餐飲衛生安全管理</t>
  </si>
  <si>
    <t>進階西餐烹調</t>
  </si>
  <si>
    <t>宴會管理</t>
  </si>
  <si>
    <t>日本料理</t>
  </si>
  <si>
    <t>食物製備原理</t>
  </si>
  <si>
    <t>中式點心製作</t>
  </si>
  <si>
    <t>餐飲服務實務</t>
  </si>
  <si>
    <t>餐飲個案討論(一)</t>
  </si>
  <si>
    <t>餐飲英語會話</t>
  </si>
  <si>
    <t>餐飲連鎖經營管理</t>
  </si>
  <si>
    <t>餐飲行銷學</t>
  </si>
  <si>
    <t>管理學</t>
  </si>
  <si>
    <t>餐飲營養學</t>
  </si>
  <si>
    <t>飲料管理與實務</t>
  </si>
  <si>
    <t>餐飲人力資源管理</t>
  </si>
  <si>
    <t>餐飲個案討論(二)</t>
  </si>
  <si>
    <t>進階中餐烹調</t>
  </si>
  <si>
    <t>西式點心製作</t>
  </si>
  <si>
    <t>宴會料理設計與製作</t>
  </si>
  <si>
    <t>國際烹調</t>
  </si>
  <si>
    <t>菜單規劃與設計</t>
  </si>
  <si>
    <t>職場倫理</t>
  </si>
  <si>
    <t>酒類調製與品評</t>
  </si>
  <si>
    <t>餐飲資訊系統</t>
  </si>
  <si>
    <t>小計</t>
  </si>
  <si>
    <t>專業選修</t>
  </si>
  <si>
    <t>專業選修(上學期)</t>
  </si>
  <si>
    <t>說明：2/2 1門</t>
  </si>
  <si>
    <t>說明：2/2 2門</t>
  </si>
  <si>
    <t>說明：2/2  2門</t>
  </si>
  <si>
    <t>專業選修(下學期)</t>
  </si>
  <si>
    <t>說明：2/2  1門</t>
  </si>
  <si>
    <t>食材概論</t>
  </si>
  <si>
    <t>餐飲日語會話</t>
  </si>
  <si>
    <t>餐飲新產品開發</t>
  </si>
  <si>
    <t>餐飲投資評估</t>
  </si>
  <si>
    <t>加工食品概論</t>
  </si>
  <si>
    <t>咖啡賞析</t>
  </si>
  <si>
    <t>感官評估與分析</t>
  </si>
  <si>
    <t>機能性食品</t>
  </si>
  <si>
    <t>餐飲創業企劃</t>
  </si>
  <si>
    <t>餐飲文化</t>
  </si>
  <si>
    <t>餐飲趨勢</t>
  </si>
  <si>
    <t>學期學分時數總計</t>
  </si>
  <si>
    <t>合計</t>
  </si>
  <si>
    <t>※每週授課上限24小時；下限9小時</t>
  </si>
  <si>
    <t>備
註</t>
  </si>
  <si>
    <t>核心通識：22學分</t>
  </si>
  <si>
    <t>專業必修：77學分</t>
  </si>
  <si>
    <t>多元通識：6學分</t>
  </si>
  <si>
    <t>專業至少應選修：23學分</t>
  </si>
  <si>
    <t>最低畢業學分數：128學分</t>
  </si>
  <si>
    <r>
      <rPr>
        <sz val="18"/>
        <color indexed="8"/>
        <rFont val="標楷體"/>
        <family val="4"/>
      </rPr>
      <t>臺北城市科技大學</t>
    </r>
    <r>
      <rPr>
        <sz val="18"/>
        <color indexed="8"/>
        <rFont val="Arial"/>
        <family val="2"/>
      </rPr>
      <t xml:space="preserve"> </t>
    </r>
    <r>
      <rPr>
        <sz val="18"/>
        <color indexed="8"/>
        <rFont val="標楷體"/>
        <family val="4"/>
      </rPr>
      <t>四年制【進修部】休閒事業系</t>
    </r>
    <r>
      <rPr>
        <sz val="18"/>
        <color indexed="8"/>
        <rFont val="Arial"/>
        <family val="2"/>
      </rPr>
      <t xml:space="preserve"> </t>
    </r>
    <r>
      <rPr>
        <sz val="18"/>
        <color indexed="8"/>
        <rFont val="標楷體"/>
        <family val="4"/>
      </rPr>
      <t>課程規劃表</t>
    </r>
    <r>
      <rPr>
        <sz val="12"/>
        <color indexed="8"/>
        <rFont val="Arial"/>
        <family val="2"/>
      </rPr>
      <t>(109</t>
    </r>
    <r>
      <rPr>
        <sz val="12"/>
        <color indexed="8"/>
        <rFont val="標楷體"/>
        <family val="4"/>
      </rPr>
      <t>入學適用</t>
    </r>
    <r>
      <rPr>
        <sz val="12"/>
        <color indexed="8"/>
        <rFont val="Arial"/>
        <family val="2"/>
      </rPr>
      <t>)</t>
    </r>
  </si>
  <si>
    <r>
      <t>109</t>
    </r>
    <r>
      <rPr>
        <sz val="10"/>
        <color indexed="8"/>
        <rFont val="標楷體"/>
        <family val="4"/>
      </rPr>
      <t>年</t>
    </r>
    <r>
      <rPr>
        <sz val="10"/>
        <color indexed="8"/>
        <rFont val="Arial"/>
        <family val="2"/>
      </rPr>
      <t>03</t>
    </r>
    <r>
      <rPr>
        <sz val="10"/>
        <color indexed="8"/>
        <rFont val="標楷體"/>
        <family val="4"/>
      </rPr>
      <t>月</t>
    </r>
    <r>
      <rPr>
        <sz val="10"/>
        <color indexed="8"/>
        <rFont val="Arial"/>
        <family val="2"/>
      </rPr>
      <t>12</t>
    </r>
    <r>
      <rPr>
        <sz val="10"/>
        <color indexed="8"/>
        <rFont val="標楷體"/>
        <family val="4"/>
      </rPr>
      <t>日</t>
    </r>
    <r>
      <rPr>
        <sz val="10"/>
        <color indexed="8"/>
        <rFont val="Arial"/>
        <family val="2"/>
      </rPr>
      <t>108</t>
    </r>
    <r>
      <rPr>
        <sz val="10"/>
        <color indexed="8"/>
        <rFont val="標楷體"/>
        <family val="4"/>
      </rPr>
      <t>學年度第</t>
    </r>
    <r>
      <rPr>
        <sz val="10"/>
        <color indexed="8"/>
        <rFont val="Arial"/>
        <family val="2"/>
      </rPr>
      <t>2</t>
    </r>
    <r>
      <rPr>
        <sz val="10"/>
        <color indexed="8"/>
        <rFont val="標楷體"/>
        <family val="4"/>
      </rPr>
      <t>學期第</t>
    </r>
    <r>
      <rPr>
        <sz val="10"/>
        <color indexed="8"/>
        <rFont val="Arial"/>
        <family val="2"/>
      </rPr>
      <t>1</t>
    </r>
    <r>
      <rPr>
        <sz val="10"/>
        <color indexed="8"/>
        <rFont val="標楷體"/>
        <family val="4"/>
      </rPr>
      <t>次系課程發展委員會訂定</t>
    </r>
  </si>
  <si>
    <r>
      <t>109</t>
    </r>
    <r>
      <rPr>
        <sz val="10"/>
        <color indexed="8"/>
        <rFont val="標楷體"/>
        <family val="4"/>
      </rPr>
      <t>年</t>
    </r>
    <r>
      <rPr>
        <sz val="10"/>
        <color indexed="8"/>
        <rFont val="Arial"/>
        <family val="2"/>
      </rPr>
      <t>03</t>
    </r>
    <r>
      <rPr>
        <sz val="10"/>
        <color indexed="8"/>
        <rFont val="標楷體"/>
        <family val="4"/>
      </rPr>
      <t>月</t>
    </r>
    <r>
      <rPr>
        <sz val="10"/>
        <color indexed="8"/>
        <rFont val="Arial"/>
        <family val="2"/>
      </rPr>
      <t>23</t>
    </r>
    <r>
      <rPr>
        <sz val="10"/>
        <color indexed="8"/>
        <rFont val="標楷體"/>
        <family val="4"/>
      </rPr>
      <t>日</t>
    </r>
    <r>
      <rPr>
        <sz val="10"/>
        <color indexed="8"/>
        <rFont val="Arial"/>
        <family val="2"/>
      </rPr>
      <t>108</t>
    </r>
    <r>
      <rPr>
        <sz val="10"/>
        <color indexed="8"/>
        <rFont val="標楷體"/>
        <family val="4"/>
      </rPr>
      <t>學年度第</t>
    </r>
    <r>
      <rPr>
        <sz val="10"/>
        <color indexed="8"/>
        <rFont val="Arial"/>
        <family val="2"/>
      </rPr>
      <t>2</t>
    </r>
    <r>
      <rPr>
        <sz val="10"/>
        <color indexed="8"/>
        <rFont val="標楷體"/>
        <family val="4"/>
      </rPr>
      <t>學期第</t>
    </r>
    <r>
      <rPr>
        <sz val="10"/>
        <color indexed="8"/>
        <rFont val="Arial"/>
        <family val="2"/>
      </rPr>
      <t>1</t>
    </r>
    <r>
      <rPr>
        <sz val="10"/>
        <color indexed="8"/>
        <rFont val="標楷體"/>
        <family val="4"/>
      </rPr>
      <t>次院課程發展委員會審議</t>
    </r>
  </si>
  <si>
    <r>
      <t>000</t>
    </r>
    <r>
      <rPr>
        <sz val="10"/>
        <color indexed="8"/>
        <rFont val="標楷體"/>
        <family val="4"/>
      </rPr>
      <t>年</t>
    </r>
    <r>
      <rPr>
        <sz val="10"/>
        <color indexed="8"/>
        <rFont val="Arial"/>
        <family val="2"/>
      </rPr>
      <t>00</t>
    </r>
    <r>
      <rPr>
        <sz val="10"/>
        <color indexed="8"/>
        <rFont val="標楷體"/>
        <family val="4"/>
      </rPr>
      <t>月</t>
    </r>
    <r>
      <rPr>
        <sz val="10"/>
        <color indexed="8"/>
        <rFont val="Arial"/>
        <family val="2"/>
      </rPr>
      <t>00</t>
    </r>
    <r>
      <rPr>
        <sz val="10"/>
        <color indexed="8"/>
        <rFont val="標楷體"/>
        <family val="4"/>
      </rPr>
      <t>日</t>
    </r>
    <r>
      <rPr>
        <sz val="10"/>
        <color indexed="8"/>
        <rFont val="Arial"/>
        <family val="2"/>
      </rPr>
      <t>108</t>
    </r>
    <r>
      <rPr>
        <sz val="10"/>
        <color indexed="8"/>
        <rFont val="標楷體"/>
        <family val="4"/>
      </rPr>
      <t>學年度第</t>
    </r>
    <r>
      <rPr>
        <sz val="10"/>
        <color indexed="8"/>
        <rFont val="Arial"/>
        <family val="2"/>
      </rPr>
      <t>2</t>
    </r>
    <r>
      <rPr>
        <sz val="10"/>
        <color indexed="8"/>
        <rFont val="標楷體"/>
        <family val="4"/>
      </rPr>
      <t>學期第</t>
    </r>
    <r>
      <rPr>
        <sz val="10"/>
        <color indexed="8"/>
        <rFont val="Arial"/>
        <family val="2"/>
      </rPr>
      <t>1</t>
    </r>
    <r>
      <rPr>
        <sz val="10"/>
        <color indexed="8"/>
        <rFont val="標楷體"/>
        <family val="4"/>
      </rPr>
      <t>次校課程發展委員會審議</t>
    </r>
  </si>
  <si>
    <r>
      <rPr>
        <sz val="12"/>
        <rFont val="標楷體"/>
        <family val="4"/>
      </rPr>
      <t>類別</t>
    </r>
  </si>
  <si>
    <r>
      <rPr>
        <sz val="14"/>
        <rFont val="標楷體"/>
        <family val="4"/>
      </rPr>
      <t>科目名稱</t>
    </r>
  </si>
  <si>
    <r>
      <rPr>
        <sz val="8"/>
        <rFont val="標楷體"/>
        <family val="4"/>
      </rPr>
      <t>第一學年</t>
    </r>
  </si>
  <si>
    <r>
      <rPr>
        <sz val="8"/>
        <rFont val="標楷體"/>
        <family val="4"/>
      </rPr>
      <t>第二學年</t>
    </r>
  </si>
  <si>
    <r>
      <rPr>
        <sz val="8"/>
        <rFont val="標楷體"/>
        <family val="4"/>
      </rPr>
      <t>第三學年</t>
    </r>
  </si>
  <si>
    <r>
      <rPr>
        <sz val="8"/>
        <rFont val="標楷體"/>
        <family val="4"/>
      </rPr>
      <t>第四學年</t>
    </r>
  </si>
  <si>
    <r>
      <rPr>
        <sz val="8"/>
        <rFont val="標楷體"/>
        <family val="4"/>
      </rPr>
      <t>上</t>
    </r>
  </si>
  <si>
    <r>
      <rPr>
        <sz val="8"/>
        <rFont val="標楷體"/>
        <family val="4"/>
      </rPr>
      <t>下</t>
    </r>
  </si>
  <si>
    <r>
      <rPr>
        <sz val="7"/>
        <rFont val="標楷體"/>
        <family val="4"/>
      </rPr>
      <t>學分</t>
    </r>
  </si>
  <si>
    <r>
      <rPr>
        <sz val="7"/>
        <rFont val="標楷體"/>
        <family val="4"/>
      </rPr>
      <t>時數</t>
    </r>
  </si>
  <si>
    <r>
      <rPr>
        <sz val="12"/>
        <rFont val="標楷體"/>
        <family val="4"/>
      </rPr>
      <t>基礎通識</t>
    </r>
  </si>
  <si>
    <r>
      <rPr>
        <sz val="10"/>
        <rFont val="標楷體"/>
        <family val="4"/>
      </rPr>
      <t>中文閱讀與寫作</t>
    </r>
  </si>
  <si>
    <r>
      <rPr>
        <sz val="10"/>
        <rFont val="標楷體"/>
        <family val="4"/>
      </rPr>
      <t>體育</t>
    </r>
    <r>
      <rPr>
        <sz val="10"/>
        <rFont val="Arial"/>
        <family val="2"/>
      </rPr>
      <t>(</t>
    </r>
    <r>
      <rPr>
        <sz val="10"/>
        <rFont val="標楷體"/>
        <family val="4"/>
      </rPr>
      <t>三</t>
    </r>
    <r>
      <rPr>
        <sz val="10"/>
        <rFont val="Arial"/>
        <family val="2"/>
      </rPr>
      <t>)</t>
    </r>
  </si>
  <si>
    <r>
      <rPr>
        <sz val="10"/>
        <rFont val="標楷體"/>
        <family val="4"/>
      </rPr>
      <t>共同外語</t>
    </r>
    <r>
      <rPr>
        <sz val="10"/>
        <rFont val="Arial"/>
        <family val="2"/>
      </rPr>
      <t>(</t>
    </r>
    <r>
      <rPr>
        <sz val="10"/>
        <rFont val="標楷體"/>
        <family val="4"/>
      </rPr>
      <t>一</t>
    </r>
    <r>
      <rPr>
        <sz val="10"/>
        <rFont val="Arial"/>
        <family val="2"/>
      </rPr>
      <t>)(</t>
    </r>
    <r>
      <rPr>
        <sz val="10"/>
        <rFont val="標楷體"/>
        <family val="4"/>
      </rPr>
      <t>二</t>
    </r>
    <r>
      <rPr>
        <sz val="10"/>
        <rFont val="Arial"/>
        <family val="2"/>
      </rPr>
      <t>)</t>
    </r>
  </si>
  <si>
    <r>
      <rPr>
        <sz val="10"/>
        <rFont val="標楷體"/>
        <family val="4"/>
      </rPr>
      <t>體育</t>
    </r>
    <r>
      <rPr>
        <sz val="10"/>
        <rFont val="Arial"/>
        <family val="2"/>
      </rPr>
      <t>(</t>
    </r>
    <r>
      <rPr>
        <sz val="10"/>
        <rFont val="標楷體"/>
        <family val="4"/>
      </rPr>
      <t>一</t>
    </r>
    <r>
      <rPr>
        <sz val="10"/>
        <rFont val="Arial"/>
        <family val="2"/>
      </rPr>
      <t>)(</t>
    </r>
    <r>
      <rPr>
        <sz val="10"/>
        <rFont val="標楷體"/>
        <family val="4"/>
      </rPr>
      <t>二</t>
    </r>
    <r>
      <rPr>
        <sz val="10"/>
        <rFont val="Arial"/>
        <family val="2"/>
      </rPr>
      <t xml:space="preserve">) </t>
    </r>
  </si>
  <si>
    <r>
      <rPr>
        <sz val="10"/>
        <rFont val="標楷體"/>
        <family val="4"/>
      </rPr>
      <t>小計</t>
    </r>
  </si>
  <si>
    <r>
      <rPr>
        <sz val="10"/>
        <rFont val="標楷體"/>
        <family val="4"/>
      </rPr>
      <t>小計</t>
    </r>
  </si>
  <si>
    <r>
      <rPr>
        <sz val="10"/>
        <rFont val="標楷體"/>
        <family val="4"/>
      </rPr>
      <t>類別學分小計</t>
    </r>
  </si>
  <si>
    <r>
      <rPr>
        <sz val="12"/>
        <rFont val="標楷體"/>
        <family val="4"/>
      </rPr>
      <t>職用通識</t>
    </r>
  </si>
  <si>
    <r>
      <rPr>
        <sz val="10"/>
        <rFont val="標楷體"/>
        <family val="4"/>
      </rPr>
      <t>職場應用文</t>
    </r>
  </si>
  <si>
    <t>法律與生活</t>
  </si>
  <si>
    <r>
      <rPr>
        <sz val="10"/>
        <rFont val="標楷體"/>
        <family val="4"/>
      </rPr>
      <t>小計</t>
    </r>
  </si>
  <si>
    <r>
      <rPr>
        <sz val="12"/>
        <rFont val="標楷體"/>
        <family val="4"/>
      </rPr>
      <t>多元通識</t>
    </r>
  </si>
  <si>
    <r>
      <rPr>
        <sz val="10"/>
        <rFont val="標楷體"/>
        <family val="4"/>
      </rPr>
      <t>多元通識</t>
    </r>
  </si>
  <si>
    <r>
      <rPr>
        <sz val="12"/>
        <rFont val="標楷體"/>
        <family val="4"/>
      </rPr>
      <t>基礎必修科目</t>
    </r>
  </si>
  <si>
    <r>
      <rPr>
        <sz val="12"/>
        <color indexed="8"/>
        <rFont val="標楷體"/>
        <family val="4"/>
      </rPr>
      <t>休閒遊憩事業概論</t>
    </r>
  </si>
  <si>
    <r>
      <rPr>
        <sz val="12"/>
        <color indexed="8"/>
        <rFont val="標楷體"/>
        <family val="4"/>
      </rPr>
      <t>水域休閒活動</t>
    </r>
    <r>
      <rPr>
        <sz val="12"/>
        <color indexed="8"/>
        <rFont val="Arial"/>
        <family val="2"/>
      </rPr>
      <t>(</t>
    </r>
    <r>
      <rPr>
        <sz val="12"/>
        <color indexed="8"/>
        <rFont val="標楷體"/>
        <family val="4"/>
      </rPr>
      <t>二</t>
    </r>
    <r>
      <rPr>
        <sz val="12"/>
        <color indexed="8"/>
        <rFont val="Arial"/>
        <family val="2"/>
      </rPr>
      <t>)</t>
    </r>
  </si>
  <si>
    <r>
      <rPr>
        <sz val="12"/>
        <color indexed="8"/>
        <rFont val="標楷體"/>
        <family val="4"/>
      </rPr>
      <t>行銷管理</t>
    </r>
  </si>
  <si>
    <r>
      <rPr>
        <sz val="12"/>
        <color indexed="8"/>
        <rFont val="標楷體"/>
        <family val="4"/>
      </rPr>
      <t>休閒運動指導</t>
    </r>
  </si>
  <si>
    <r>
      <rPr>
        <sz val="12"/>
        <color indexed="8"/>
        <rFont val="標楷體"/>
        <family val="4"/>
      </rPr>
      <t>體適能概論</t>
    </r>
  </si>
  <si>
    <r>
      <rPr>
        <sz val="12"/>
        <color indexed="8"/>
        <rFont val="標楷體"/>
        <family val="4"/>
      </rPr>
      <t>俱樂部經營與管理</t>
    </r>
  </si>
  <si>
    <t>服務管理</t>
  </si>
  <si>
    <r>
      <rPr>
        <sz val="12"/>
        <color indexed="8"/>
        <rFont val="標楷體"/>
        <family val="4"/>
      </rPr>
      <t>傷害防護與急救</t>
    </r>
  </si>
  <si>
    <r>
      <rPr>
        <sz val="12"/>
        <color indexed="8"/>
        <rFont val="標楷體"/>
        <family val="4"/>
      </rPr>
      <t>陸上休閒活動</t>
    </r>
    <r>
      <rPr>
        <sz val="12"/>
        <color indexed="8"/>
        <rFont val="Arial"/>
        <family val="2"/>
      </rPr>
      <t>(</t>
    </r>
    <r>
      <rPr>
        <sz val="12"/>
        <color indexed="8"/>
        <rFont val="標楷體"/>
        <family val="4"/>
      </rPr>
      <t>一</t>
    </r>
    <r>
      <rPr>
        <sz val="12"/>
        <color indexed="8"/>
        <rFont val="Arial"/>
        <family val="2"/>
      </rPr>
      <t>)</t>
    </r>
  </si>
  <si>
    <r>
      <rPr>
        <sz val="12"/>
        <color indexed="8"/>
        <rFont val="標楷體"/>
        <family val="4"/>
      </rPr>
      <t>賽事規劃實務</t>
    </r>
  </si>
  <si>
    <t>高爾夫實務(一)</t>
  </si>
  <si>
    <r>
      <rPr>
        <sz val="12"/>
        <color indexed="8"/>
        <rFont val="標楷體"/>
        <family val="4"/>
      </rPr>
      <t>專題製作</t>
    </r>
    <r>
      <rPr>
        <sz val="12"/>
        <color indexed="8"/>
        <rFont val="Arial"/>
        <family val="2"/>
      </rPr>
      <t>(</t>
    </r>
    <r>
      <rPr>
        <sz val="12"/>
        <color indexed="8"/>
        <rFont val="標楷體"/>
        <family val="4"/>
      </rPr>
      <t>一</t>
    </r>
    <r>
      <rPr>
        <sz val="12"/>
        <color indexed="8"/>
        <rFont val="Arial"/>
        <family val="2"/>
      </rPr>
      <t>)(</t>
    </r>
    <r>
      <rPr>
        <sz val="12"/>
        <color indexed="8"/>
        <rFont val="標楷體"/>
        <family val="4"/>
      </rPr>
      <t>二</t>
    </r>
    <r>
      <rPr>
        <sz val="12"/>
        <color indexed="8"/>
        <rFont val="Arial"/>
        <family val="2"/>
      </rPr>
      <t>)</t>
    </r>
  </si>
  <si>
    <t>高爾夫基礎</t>
  </si>
  <si>
    <r>
      <rPr>
        <sz val="12"/>
        <color indexed="8"/>
        <rFont val="標楷體"/>
        <family val="4"/>
      </rPr>
      <t>運動按摩實務</t>
    </r>
  </si>
  <si>
    <r>
      <rPr>
        <sz val="12"/>
        <color indexed="8"/>
        <rFont val="標楷體"/>
        <family val="4"/>
      </rPr>
      <t>體適能處方</t>
    </r>
  </si>
  <si>
    <r>
      <rPr>
        <sz val="12"/>
        <color indexed="8"/>
        <rFont val="標楷體"/>
        <family val="4"/>
      </rPr>
      <t>運動裁判實務</t>
    </r>
  </si>
  <si>
    <r>
      <rPr>
        <sz val="12"/>
        <color indexed="8"/>
        <rFont val="標楷體"/>
        <family val="4"/>
      </rPr>
      <t>水域休閒活動</t>
    </r>
    <r>
      <rPr>
        <sz val="12"/>
        <color indexed="8"/>
        <rFont val="Arial"/>
        <family val="2"/>
      </rPr>
      <t>(</t>
    </r>
    <r>
      <rPr>
        <sz val="12"/>
        <color indexed="8"/>
        <rFont val="標楷體"/>
        <family val="4"/>
      </rPr>
      <t>一</t>
    </r>
    <r>
      <rPr>
        <sz val="12"/>
        <color indexed="8"/>
        <rFont val="Arial"/>
        <family val="2"/>
      </rPr>
      <t>)</t>
    </r>
  </si>
  <si>
    <r>
      <rPr>
        <sz val="12"/>
        <color indexed="8"/>
        <rFont val="標楷體"/>
        <family val="4"/>
      </rPr>
      <t>休閒體驗</t>
    </r>
    <r>
      <rPr>
        <sz val="12"/>
        <color indexed="8"/>
        <rFont val="Arial"/>
        <family val="2"/>
      </rPr>
      <t>(</t>
    </r>
    <r>
      <rPr>
        <sz val="12"/>
        <color indexed="8"/>
        <rFont val="標楷體"/>
        <family val="4"/>
      </rPr>
      <t>一</t>
    </r>
    <r>
      <rPr>
        <sz val="12"/>
        <color indexed="8"/>
        <rFont val="Arial"/>
        <family val="2"/>
      </rPr>
      <t>)(</t>
    </r>
    <r>
      <rPr>
        <sz val="12"/>
        <color indexed="8"/>
        <rFont val="標楷體"/>
        <family val="4"/>
      </rPr>
      <t>二</t>
    </r>
    <r>
      <rPr>
        <sz val="12"/>
        <color indexed="8"/>
        <rFont val="Arial"/>
        <family val="2"/>
      </rPr>
      <t>)</t>
    </r>
  </si>
  <si>
    <t>有氧運動</t>
  </si>
  <si>
    <r>
      <rPr>
        <sz val="12"/>
        <color indexed="8"/>
        <rFont val="標楷體"/>
        <family val="4"/>
      </rPr>
      <t>健身教練指導</t>
    </r>
  </si>
  <si>
    <r>
      <rPr>
        <sz val="12"/>
        <color indexed="8"/>
        <rFont val="標楷體"/>
        <family val="4"/>
      </rPr>
      <t>管理學</t>
    </r>
  </si>
  <si>
    <r>
      <rPr>
        <sz val="12"/>
        <color indexed="8"/>
        <rFont val="標楷體"/>
        <family val="4"/>
      </rPr>
      <t>實用營養學</t>
    </r>
  </si>
  <si>
    <t>人際關係</t>
  </si>
  <si>
    <r>
      <rPr>
        <sz val="12"/>
        <color indexed="8"/>
        <rFont val="標楷體"/>
        <family val="4"/>
      </rPr>
      <t>體適能實務</t>
    </r>
  </si>
  <si>
    <r>
      <rPr>
        <sz val="12"/>
        <color indexed="8"/>
        <rFont val="標楷體"/>
        <family val="4"/>
      </rPr>
      <t>休閒事業經營與管理</t>
    </r>
  </si>
  <si>
    <r>
      <rPr>
        <sz val="12"/>
        <color indexed="8"/>
        <rFont val="標楷體"/>
        <family val="4"/>
      </rPr>
      <t>身體活動實務</t>
    </r>
    <r>
      <rPr>
        <sz val="12"/>
        <color indexed="8"/>
        <rFont val="Arial"/>
        <family val="2"/>
      </rPr>
      <t>(</t>
    </r>
    <r>
      <rPr>
        <sz val="12"/>
        <color indexed="8"/>
        <rFont val="標楷體"/>
        <family val="4"/>
      </rPr>
      <t>一</t>
    </r>
    <r>
      <rPr>
        <sz val="12"/>
        <color indexed="8"/>
        <rFont val="Arial"/>
        <family val="2"/>
      </rPr>
      <t>)(</t>
    </r>
    <r>
      <rPr>
        <sz val="12"/>
        <color indexed="8"/>
        <rFont val="標楷體"/>
        <family val="4"/>
      </rPr>
      <t>二</t>
    </r>
    <r>
      <rPr>
        <sz val="12"/>
        <color indexed="8"/>
        <rFont val="Arial"/>
        <family val="2"/>
      </rPr>
      <t>)</t>
    </r>
  </si>
  <si>
    <r>
      <rPr>
        <sz val="12"/>
        <color indexed="8"/>
        <rFont val="標楷體"/>
        <family val="4"/>
      </rPr>
      <t>活動規劃與設計</t>
    </r>
  </si>
  <si>
    <r>
      <rPr>
        <sz val="12"/>
        <rFont val="標楷體"/>
        <family val="4"/>
      </rPr>
      <t>基礎瑜珈</t>
    </r>
  </si>
  <si>
    <r>
      <rPr>
        <sz val="12"/>
        <color indexed="8"/>
        <rFont val="標楷體"/>
        <family val="4"/>
      </rPr>
      <t>陸上休閒活動</t>
    </r>
    <r>
      <rPr>
        <sz val="12"/>
        <color indexed="8"/>
        <rFont val="Arial"/>
        <family val="2"/>
      </rPr>
      <t>(</t>
    </r>
    <r>
      <rPr>
        <sz val="12"/>
        <color indexed="8"/>
        <rFont val="標楷體"/>
        <family val="4"/>
      </rPr>
      <t>二</t>
    </r>
    <r>
      <rPr>
        <sz val="12"/>
        <color indexed="8"/>
        <rFont val="Arial"/>
        <family val="2"/>
      </rPr>
      <t>)</t>
    </r>
  </si>
  <si>
    <r>
      <rPr>
        <sz val="12"/>
        <color indexed="8"/>
        <rFont val="標楷體"/>
        <family val="4"/>
      </rPr>
      <t>體重控制與體型雕塑</t>
    </r>
  </si>
  <si>
    <r>
      <rPr>
        <sz val="12"/>
        <color indexed="8"/>
        <rFont val="標楷體"/>
        <family val="4"/>
      </rPr>
      <t>休閒活動企劃與簡報</t>
    </r>
  </si>
  <si>
    <r>
      <rPr>
        <sz val="12"/>
        <color indexed="8"/>
        <rFont val="標楷體"/>
        <family val="4"/>
      </rPr>
      <t>休閒假期旅遊規劃實務</t>
    </r>
  </si>
  <si>
    <t>休閒設施規劃與管理</t>
  </si>
  <si>
    <t>休閒活動欣賞</t>
  </si>
  <si>
    <r>
      <rPr>
        <sz val="12"/>
        <rFont val="標楷體"/>
        <family val="4"/>
      </rPr>
      <t>小計</t>
    </r>
  </si>
  <si>
    <r>
      <rPr>
        <sz val="10"/>
        <rFont val="標楷體"/>
        <family val="4"/>
      </rPr>
      <t>類別學分小計</t>
    </r>
  </si>
  <si>
    <r>
      <rPr>
        <sz val="12"/>
        <rFont val="標楷體"/>
        <family val="4"/>
      </rPr>
      <t>專業選修科目</t>
    </r>
  </si>
  <si>
    <r>
      <rPr>
        <sz val="12"/>
        <color indexed="8"/>
        <rFont val="標楷體"/>
        <family val="4"/>
      </rPr>
      <t>休閒政策與法規</t>
    </r>
  </si>
  <si>
    <t>高爾夫實務講座</t>
  </si>
  <si>
    <r>
      <rPr>
        <sz val="12"/>
        <color indexed="8"/>
        <rFont val="標楷體"/>
        <family val="4"/>
      </rPr>
      <t>體驗教育</t>
    </r>
  </si>
  <si>
    <r>
      <rPr>
        <sz val="12"/>
        <color indexed="8"/>
        <rFont val="標楷體"/>
        <family val="4"/>
      </rPr>
      <t>溫泉遊憩經營與管理</t>
    </r>
  </si>
  <si>
    <r>
      <rPr>
        <sz val="12"/>
        <color indexed="8"/>
        <rFont val="標楷體"/>
        <family val="4"/>
      </rPr>
      <t>履歷撰寫與面試訓練</t>
    </r>
  </si>
  <si>
    <r>
      <rPr>
        <sz val="12"/>
        <color indexed="8"/>
        <rFont val="標楷體"/>
        <family val="4"/>
      </rPr>
      <t>體適能健康推廣</t>
    </r>
  </si>
  <si>
    <r>
      <rPr>
        <sz val="12"/>
        <color indexed="8"/>
        <rFont val="標楷體"/>
        <family val="4"/>
      </rPr>
      <t>功能性體適能活動設計</t>
    </r>
  </si>
  <si>
    <r>
      <rPr>
        <sz val="12"/>
        <color indexed="8"/>
        <rFont val="標楷體"/>
        <family val="4"/>
      </rPr>
      <t>導遊領隊實務</t>
    </r>
  </si>
  <si>
    <t>探索教育(一)(二)</t>
  </si>
  <si>
    <t>肢體律動</t>
  </si>
  <si>
    <r>
      <rPr>
        <sz val="12"/>
        <color indexed="8"/>
        <rFont val="標楷體"/>
        <family val="4"/>
      </rPr>
      <t>身體活動指導</t>
    </r>
  </si>
  <si>
    <r>
      <rPr>
        <sz val="12"/>
        <color indexed="8"/>
        <rFont val="標楷體"/>
        <family val="4"/>
      </rPr>
      <t>經絡按摩與健康保健</t>
    </r>
  </si>
  <si>
    <t>高爾夫實務(二)</t>
  </si>
  <si>
    <t>健康與休閒行為</t>
  </si>
  <si>
    <r>
      <rPr>
        <sz val="12"/>
        <color indexed="8"/>
        <rFont val="標楷體"/>
        <family val="4"/>
      </rPr>
      <t>產品管理與銷售</t>
    </r>
  </si>
  <si>
    <r>
      <rPr>
        <sz val="12"/>
        <color indexed="8"/>
        <rFont val="標楷體"/>
        <family val="4"/>
      </rPr>
      <t>人力資源管理</t>
    </r>
  </si>
  <si>
    <t>戶外休閒領導體驗</t>
  </si>
  <si>
    <r>
      <rPr>
        <sz val="12"/>
        <color indexed="8"/>
        <rFont val="標楷體"/>
        <family val="4"/>
      </rPr>
      <t>休閒活動整合行銷</t>
    </r>
  </si>
  <si>
    <t>體育活動指導</t>
  </si>
  <si>
    <r>
      <rPr>
        <sz val="12"/>
        <color indexed="8"/>
        <rFont val="標楷體"/>
        <family val="4"/>
      </rPr>
      <t>重量訓練指導法</t>
    </r>
  </si>
  <si>
    <t>運動觀光</t>
  </si>
  <si>
    <r>
      <rPr>
        <sz val="8"/>
        <rFont val="標楷體"/>
        <family val="4"/>
      </rPr>
      <t>建議選修</t>
    </r>
  </si>
  <si>
    <r>
      <rPr>
        <sz val="12"/>
        <rFont val="標楷體"/>
        <family val="4"/>
      </rPr>
      <t>專業選修</t>
    </r>
    <r>
      <rPr>
        <sz val="12"/>
        <rFont val="Arial"/>
        <family val="2"/>
      </rPr>
      <t>(</t>
    </r>
    <r>
      <rPr>
        <sz val="12"/>
        <rFont val="標楷體"/>
        <family val="4"/>
      </rPr>
      <t>上學期</t>
    </r>
    <r>
      <rPr>
        <sz val="12"/>
        <rFont val="Arial"/>
        <family val="2"/>
      </rPr>
      <t>)</t>
    </r>
  </si>
  <si>
    <r>
      <rPr>
        <sz val="12"/>
        <rFont val="標楷體"/>
        <family val="4"/>
      </rPr>
      <t>專業選修</t>
    </r>
    <r>
      <rPr>
        <sz val="12"/>
        <rFont val="Arial"/>
        <family val="2"/>
      </rPr>
      <t>(</t>
    </r>
    <r>
      <rPr>
        <sz val="12"/>
        <rFont val="標楷體"/>
        <family val="4"/>
      </rPr>
      <t>下學期</t>
    </r>
    <r>
      <rPr>
        <sz val="12"/>
        <rFont val="Arial"/>
        <family val="2"/>
      </rPr>
      <t>)</t>
    </r>
  </si>
  <si>
    <r>
      <rPr>
        <sz val="11"/>
        <rFont val="標楷體"/>
        <family val="4"/>
      </rPr>
      <t>專業選修</t>
    </r>
    <r>
      <rPr>
        <sz val="11"/>
        <rFont val="Arial"/>
        <family val="2"/>
      </rPr>
      <t>(</t>
    </r>
    <r>
      <rPr>
        <sz val="11"/>
        <rFont val="標楷體"/>
        <family val="4"/>
      </rPr>
      <t>下學期</t>
    </r>
    <r>
      <rPr>
        <sz val="11"/>
        <rFont val="Arial"/>
        <family val="2"/>
      </rPr>
      <t>)</t>
    </r>
  </si>
  <si>
    <r>
      <rPr>
        <sz val="12"/>
        <rFont val="標楷體"/>
        <family val="4"/>
      </rPr>
      <t>備
註</t>
    </r>
  </si>
  <si>
    <r>
      <rPr>
        <sz val="10"/>
        <rFont val="標楷體"/>
        <family val="4"/>
      </rPr>
      <t>為符合本校「通識規劃特色」，同學畢業應修滿「基礎通識」</t>
    </r>
    <r>
      <rPr>
        <sz val="10"/>
        <color indexed="10"/>
        <rFont val="Arial"/>
        <family val="2"/>
      </rPr>
      <t>12</t>
    </r>
    <r>
      <rPr>
        <sz val="10"/>
        <rFont val="標楷體"/>
        <family val="4"/>
      </rPr>
      <t>學分、「職用通識」</t>
    </r>
    <r>
      <rPr>
        <sz val="10"/>
        <color indexed="10"/>
        <rFont val="Arial"/>
        <family val="2"/>
      </rPr>
      <t>10</t>
    </r>
    <r>
      <rPr>
        <sz val="10"/>
        <rFont val="標楷體"/>
        <family val="4"/>
      </rPr>
      <t>學分及「多元通識」</t>
    </r>
    <r>
      <rPr>
        <sz val="10"/>
        <color indexed="10"/>
        <rFont val="Arial"/>
        <family val="2"/>
      </rPr>
      <t>6</t>
    </r>
    <r>
      <rPr>
        <sz val="10"/>
        <rFont val="標楷體"/>
        <family val="4"/>
      </rPr>
      <t>學分，共計</t>
    </r>
    <r>
      <rPr>
        <sz val="10"/>
        <color indexed="10"/>
        <rFont val="Arial"/>
        <family val="2"/>
      </rPr>
      <t>28</t>
    </r>
    <r>
      <rPr>
        <sz val="10"/>
        <rFont val="標楷體"/>
        <family val="4"/>
      </rPr>
      <t>分。</t>
    </r>
  </si>
  <si>
    <r>
      <rPr>
        <sz val="9"/>
        <rFont val="標楷體"/>
        <family val="4"/>
      </rPr>
      <t>學期學分時數總計</t>
    </r>
  </si>
  <si>
    <r>
      <rPr>
        <sz val="12"/>
        <rFont val="標楷體"/>
        <family val="4"/>
      </rPr>
      <t>※每週授課上限</t>
    </r>
    <r>
      <rPr>
        <sz val="12"/>
        <rFont val="Arial"/>
        <family val="2"/>
      </rPr>
      <t>24</t>
    </r>
    <r>
      <rPr>
        <sz val="12"/>
        <rFont val="標楷體"/>
        <family val="4"/>
      </rPr>
      <t>小時；下限</t>
    </r>
    <r>
      <rPr>
        <sz val="12"/>
        <rFont val="Arial"/>
        <family val="2"/>
      </rPr>
      <t>9</t>
    </r>
    <r>
      <rPr>
        <sz val="12"/>
        <rFont val="標楷體"/>
        <family val="4"/>
      </rPr>
      <t>小時</t>
    </r>
  </si>
  <si>
    <r>
      <rPr>
        <sz val="12"/>
        <rFont val="標楷體"/>
        <family val="4"/>
      </rPr>
      <t>基礎通識：</t>
    </r>
    <r>
      <rPr>
        <sz val="12"/>
        <rFont val="Arial"/>
        <family val="2"/>
      </rPr>
      <t>12</t>
    </r>
    <r>
      <rPr>
        <sz val="12"/>
        <rFont val="標楷體"/>
        <family val="4"/>
      </rPr>
      <t>學分</t>
    </r>
  </si>
  <si>
    <r>
      <rPr>
        <sz val="12"/>
        <rFont val="標楷體"/>
        <family val="4"/>
      </rPr>
      <t>專業必修：</t>
    </r>
    <r>
      <rPr>
        <sz val="12"/>
        <rFont val="Arial"/>
        <family val="2"/>
      </rPr>
      <t>74</t>
    </r>
    <r>
      <rPr>
        <sz val="12"/>
        <rFont val="標楷體"/>
        <family val="4"/>
      </rPr>
      <t>學分</t>
    </r>
  </si>
  <si>
    <r>
      <rPr>
        <sz val="12"/>
        <rFont val="標楷體"/>
        <family val="4"/>
      </rPr>
      <t>職用通識：</t>
    </r>
    <r>
      <rPr>
        <sz val="12"/>
        <rFont val="Arial"/>
        <family val="2"/>
      </rPr>
      <t>10</t>
    </r>
    <r>
      <rPr>
        <sz val="12"/>
        <rFont val="標楷體"/>
        <family val="4"/>
      </rPr>
      <t>學分</t>
    </r>
  </si>
  <si>
    <r>
      <rPr>
        <sz val="12"/>
        <rFont val="標楷體"/>
        <family val="4"/>
      </rPr>
      <t>專業選修：</t>
    </r>
    <r>
      <rPr>
        <sz val="12"/>
        <rFont val="Arial"/>
        <family val="2"/>
      </rPr>
      <t>40</t>
    </r>
    <r>
      <rPr>
        <sz val="12"/>
        <rFont val="標楷體"/>
        <family val="4"/>
      </rPr>
      <t>學分</t>
    </r>
    <r>
      <rPr>
        <sz val="12"/>
        <rFont val="Arial"/>
        <family val="2"/>
      </rPr>
      <t xml:space="preserve">  </t>
    </r>
    <r>
      <rPr>
        <sz val="12"/>
        <color indexed="10"/>
        <rFont val="標楷體"/>
        <family val="4"/>
      </rPr>
      <t>專業最少應選修：</t>
    </r>
    <r>
      <rPr>
        <sz val="12"/>
        <color indexed="10"/>
        <rFont val="Arial"/>
        <family val="2"/>
      </rPr>
      <t>26</t>
    </r>
    <r>
      <rPr>
        <sz val="12"/>
        <color indexed="10"/>
        <rFont val="標楷體"/>
        <family val="4"/>
      </rPr>
      <t>學分</t>
    </r>
  </si>
  <si>
    <r>
      <rPr>
        <sz val="12"/>
        <rFont val="標楷體"/>
        <family val="4"/>
      </rPr>
      <t>多元通識：</t>
    </r>
    <r>
      <rPr>
        <sz val="12"/>
        <rFont val="Arial"/>
        <family val="2"/>
      </rPr>
      <t>6</t>
    </r>
    <r>
      <rPr>
        <sz val="12"/>
        <rFont val="標楷體"/>
        <family val="4"/>
      </rPr>
      <t>學分</t>
    </r>
  </si>
  <si>
    <r>
      <rPr>
        <sz val="12"/>
        <rFont val="標楷體"/>
        <family val="4"/>
      </rPr>
      <t>最低畢業學分數：</t>
    </r>
    <r>
      <rPr>
        <sz val="12"/>
        <rFont val="Arial"/>
        <family val="2"/>
      </rPr>
      <t>128</t>
    </r>
    <r>
      <rPr>
        <sz val="12"/>
        <rFont val="標楷體"/>
        <family val="4"/>
      </rPr>
      <t>學分</t>
    </r>
  </si>
  <si>
    <r>
      <rPr>
        <sz val="10"/>
        <rFont val="標楷體"/>
        <family val="4"/>
      </rPr>
      <t>為符合本校「通識規劃特色」，同學畢業應修滿「基礎通識」</t>
    </r>
    <r>
      <rPr>
        <b/>
        <sz val="10"/>
        <color indexed="10"/>
        <rFont val="標楷體"/>
        <family val="4"/>
      </rPr>
      <t>12</t>
    </r>
    <r>
      <rPr>
        <sz val="10"/>
        <rFont val="標楷體"/>
        <family val="4"/>
      </rPr>
      <t>學分、「職用通識」</t>
    </r>
    <r>
      <rPr>
        <b/>
        <sz val="10"/>
        <color indexed="10"/>
        <rFont val="標楷體"/>
        <family val="4"/>
      </rPr>
      <t>10</t>
    </r>
    <r>
      <rPr>
        <sz val="10"/>
        <rFont val="標楷體"/>
        <family val="4"/>
      </rPr>
      <t>學分及「多元通識」</t>
    </r>
    <r>
      <rPr>
        <b/>
        <sz val="10"/>
        <color indexed="10"/>
        <rFont val="標楷體"/>
        <family val="4"/>
      </rPr>
      <t>6</t>
    </r>
    <r>
      <rPr>
        <sz val="10"/>
        <rFont val="標楷體"/>
        <family val="4"/>
      </rPr>
      <t>學分，共計</t>
    </r>
    <r>
      <rPr>
        <b/>
        <sz val="10"/>
        <color indexed="10"/>
        <rFont val="標楷體"/>
        <family val="4"/>
      </rPr>
      <t>28</t>
    </r>
    <r>
      <rPr>
        <sz val="10"/>
        <rFont val="標楷體"/>
        <family val="4"/>
      </rPr>
      <t>分。</t>
    </r>
  </si>
  <si>
    <t>文化旅遊與書寫</t>
  </si>
  <si>
    <t>情緒管理與性別關係</t>
  </si>
  <si>
    <t>職場禮儀與口語表達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</si>
</sst>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0_ "/>
    <numFmt numFmtId="183" formatCode="0;[Red]0"/>
    <numFmt numFmtId="184" formatCode="0_);[Red]\(0\)"/>
    <numFmt numFmtId="185" formatCode="###0;###0"/>
    <numFmt numFmtId="186" formatCode="0.0_);[Red]\(0.0\)"/>
  </numFmts>
  <fonts count="102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name val="標楷體"/>
      <family val="4"/>
    </font>
    <font>
      <sz val="12"/>
      <name val="新細明體"/>
      <family val="1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name val="標楷體"/>
      <family val="4"/>
    </font>
    <font>
      <sz val="12"/>
      <color indexed="8"/>
      <name val="Arial"/>
      <family val="2"/>
    </font>
    <font>
      <sz val="12"/>
      <color indexed="8"/>
      <name val="標楷體"/>
      <family val="4"/>
    </font>
    <font>
      <sz val="10"/>
      <color indexed="8"/>
      <name val="Arial"/>
      <family val="2"/>
    </font>
    <font>
      <sz val="10"/>
      <color indexed="8"/>
      <name val="標楷體"/>
      <family val="4"/>
    </font>
    <font>
      <sz val="9"/>
      <color indexed="8"/>
      <name val="標楷體"/>
      <family val="4"/>
    </font>
    <font>
      <sz val="10"/>
      <color indexed="10"/>
      <name val="標楷體"/>
      <family val="4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標楷體"/>
      <family val="4"/>
    </font>
    <font>
      <b/>
      <sz val="14"/>
      <name val="Arial"/>
      <family val="2"/>
    </font>
    <font>
      <b/>
      <sz val="14"/>
      <name val="標楷體"/>
      <family val="4"/>
    </font>
    <font>
      <b/>
      <sz val="14"/>
      <color indexed="10"/>
      <name val="標楷體"/>
      <family val="4"/>
    </font>
    <font>
      <b/>
      <sz val="10"/>
      <color indexed="8"/>
      <name val="Arial"/>
      <family val="2"/>
    </font>
    <font>
      <b/>
      <sz val="10"/>
      <color indexed="10"/>
      <name val="標楷體"/>
      <family val="4"/>
    </font>
    <font>
      <sz val="18"/>
      <name val="Arial"/>
      <family val="2"/>
    </font>
    <font>
      <sz val="18"/>
      <color indexed="8"/>
      <name val="標楷體"/>
      <family val="4"/>
    </font>
    <font>
      <sz val="12"/>
      <name val="標楷體"/>
      <family val="4"/>
    </font>
    <font>
      <sz val="8"/>
      <name val="Arial"/>
      <family val="2"/>
    </font>
    <font>
      <sz val="9"/>
      <name val="Arial"/>
      <family val="2"/>
    </font>
    <font>
      <sz val="8"/>
      <name val="微軟正黑體"/>
      <family val="2"/>
    </font>
    <font>
      <sz val="7"/>
      <name val="Arial"/>
      <family val="2"/>
    </font>
    <font>
      <sz val="7"/>
      <name val="微軟正黑體"/>
      <family val="2"/>
    </font>
    <font>
      <sz val="12"/>
      <color indexed="10"/>
      <name val="Arial"/>
      <family val="2"/>
    </font>
    <font>
      <sz val="18"/>
      <name val="微軟正黑體"/>
      <family val="2"/>
    </font>
    <font>
      <sz val="12"/>
      <name val="微軟正黑體"/>
      <family val="2"/>
    </font>
    <font>
      <sz val="6"/>
      <name val="微軟正黑體"/>
      <family val="2"/>
    </font>
    <font>
      <sz val="10"/>
      <name val="微軟正黑體"/>
      <family val="2"/>
    </font>
    <font>
      <sz val="10"/>
      <color indexed="8"/>
      <name val="微軟正黑體"/>
      <family val="2"/>
    </font>
    <font>
      <b/>
      <sz val="10"/>
      <color indexed="8"/>
      <name val="微軟正黑體"/>
      <family val="2"/>
    </font>
    <font>
      <sz val="9"/>
      <name val="微軟正黑體"/>
      <family val="2"/>
    </font>
    <font>
      <b/>
      <sz val="12"/>
      <color indexed="8"/>
      <name val="微軟正黑體"/>
      <family val="2"/>
    </font>
    <font>
      <b/>
      <sz val="8"/>
      <name val="微軟正黑體"/>
      <family val="2"/>
    </font>
    <font>
      <sz val="18"/>
      <color indexed="8"/>
      <name val="Arial"/>
      <family val="2"/>
    </font>
    <font>
      <sz val="14"/>
      <name val="Arial"/>
      <family val="2"/>
    </font>
    <font>
      <sz val="14"/>
      <name val="標楷體"/>
      <family val="4"/>
    </font>
    <font>
      <sz val="8"/>
      <name val="標楷體"/>
      <family val="4"/>
    </font>
    <font>
      <sz val="7"/>
      <name val="標楷體"/>
      <family val="4"/>
    </font>
    <font>
      <sz val="11"/>
      <name val="Arial"/>
      <family val="2"/>
    </font>
    <font>
      <sz val="11"/>
      <name val="標楷體"/>
      <family val="4"/>
    </font>
    <font>
      <sz val="9"/>
      <name val="標楷體"/>
      <family val="4"/>
    </font>
    <font>
      <sz val="12"/>
      <color indexed="10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10"/>
      <name val="新細明體"/>
      <family val="1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sz val="18"/>
      <color theme="1"/>
      <name val="Arial"/>
      <family val="2"/>
    </font>
    <font>
      <sz val="10"/>
      <color theme="1"/>
      <name val="標楷體"/>
      <family val="4"/>
    </font>
    <font>
      <sz val="10"/>
      <color theme="1"/>
      <name val="微軟正黑體"/>
      <family val="2"/>
    </font>
    <font>
      <b/>
      <sz val="10"/>
      <color theme="1"/>
      <name val="微軟正黑體"/>
      <family val="2"/>
    </font>
    <font>
      <sz val="12"/>
      <color theme="1"/>
      <name val="標楷體"/>
      <family val="4"/>
    </font>
    <font>
      <b/>
      <sz val="12"/>
      <color theme="1"/>
      <name val="微軟正黑體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7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20" borderId="0" applyNumberFormat="0" applyBorder="0" applyAlignment="0" applyProtection="0"/>
    <xf numFmtId="0" fontId="74" fillId="0" borderId="1" applyNumberFormat="0" applyFill="0" applyAlignment="0" applyProtection="0"/>
    <xf numFmtId="0" fontId="75" fillId="21" borderId="0" applyNumberFormat="0" applyBorder="0" applyAlignment="0" applyProtection="0"/>
    <xf numFmtId="9" fontId="0" fillId="0" borderId="0" applyFont="0" applyFill="0" applyBorder="0" applyAlignment="0" applyProtection="0"/>
    <xf numFmtId="0" fontId="76" fillId="22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0" fillId="23" borderId="4" applyNumberFormat="0" applyFon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1" fillId="26" borderId="0" applyNumberFormat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0" borderId="5" applyNumberFormat="0" applyFill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3" fillId="0" borderId="0" applyNumberFormat="0" applyFill="0" applyBorder="0" applyAlignment="0" applyProtection="0"/>
    <xf numFmtId="0" fontId="84" fillId="30" borderId="2" applyNumberFormat="0" applyAlignment="0" applyProtection="0"/>
    <xf numFmtId="0" fontId="85" fillId="22" borderId="8" applyNumberFormat="0" applyAlignment="0" applyProtection="0"/>
    <xf numFmtId="0" fontId="86" fillId="31" borderId="9" applyNumberFormat="0" applyAlignment="0" applyProtection="0"/>
    <xf numFmtId="0" fontId="87" fillId="32" borderId="0" applyNumberFormat="0" applyBorder="0" applyAlignment="0" applyProtection="0"/>
    <xf numFmtId="0" fontId="88" fillId="0" borderId="0" applyNumberFormat="0" applyFill="0" applyBorder="0" applyAlignment="0" applyProtection="0"/>
  </cellStyleXfs>
  <cellXfs count="245">
    <xf numFmtId="0" fontId="0" fillId="0" borderId="0" xfId="0" applyFont="1" applyAlignment="1">
      <alignment vertical="center"/>
    </xf>
    <xf numFmtId="0" fontId="89" fillId="0" borderId="0" xfId="0" applyFont="1" applyFill="1" applyAlignment="1">
      <alignment vertical="center"/>
    </xf>
    <xf numFmtId="0" fontId="89" fillId="0" borderId="0" xfId="0" applyFont="1" applyFill="1" applyAlignment="1">
      <alignment vertical="center" shrinkToFit="1"/>
    </xf>
    <xf numFmtId="0" fontId="89" fillId="0" borderId="0" xfId="0" applyFont="1" applyFill="1" applyBorder="1" applyAlignment="1">
      <alignment vertical="center" shrinkToFit="1"/>
    </xf>
    <xf numFmtId="0" fontId="90" fillId="0" borderId="0" xfId="46" applyFont="1" applyFill="1" applyAlignment="1">
      <alignment vertical="center" shrinkToFit="1"/>
      <protection/>
    </xf>
    <xf numFmtId="0" fontId="89" fillId="0" borderId="10" xfId="43" applyFont="1" applyFill="1" applyBorder="1" applyAlignment="1">
      <alignment vertical="center" shrinkToFit="1"/>
      <protection/>
    </xf>
    <xf numFmtId="0" fontId="89" fillId="0" borderId="10" xfId="43" applyFont="1" applyFill="1" applyBorder="1" applyAlignment="1">
      <alignment horizontal="center" vertical="center" shrinkToFit="1"/>
      <protection/>
    </xf>
    <xf numFmtId="0" fontId="89" fillId="0" borderId="10" xfId="46" applyFont="1" applyFill="1" applyBorder="1" applyAlignment="1">
      <alignment vertical="center" shrinkToFit="1"/>
      <protection/>
    </xf>
    <xf numFmtId="0" fontId="89" fillId="0" borderId="10" xfId="46" applyFont="1" applyFill="1" applyBorder="1" applyAlignment="1">
      <alignment vertical="center" textRotation="255" shrinkToFit="1"/>
      <protection/>
    </xf>
    <xf numFmtId="0" fontId="89" fillId="13" borderId="10" xfId="43" applyFont="1" applyFill="1" applyBorder="1" applyAlignment="1">
      <alignment vertical="center" shrinkToFit="1"/>
      <protection/>
    </xf>
    <xf numFmtId="0" fontId="89" fillId="13" borderId="10" xfId="43" applyFont="1" applyFill="1" applyBorder="1" applyAlignment="1">
      <alignment horizontal="center" vertical="center" shrinkToFit="1"/>
      <protection/>
    </xf>
    <xf numFmtId="0" fontId="90" fillId="0" borderId="0" xfId="46" applyFont="1" applyFill="1" applyBorder="1" applyAlignment="1">
      <alignment vertical="center" shrinkToFit="1"/>
      <protection/>
    </xf>
    <xf numFmtId="0" fontId="89" fillId="0" borderId="0" xfId="43" applyFont="1" applyFill="1" applyBorder="1" applyAlignment="1">
      <alignment horizontal="center" vertical="center" shrinkToFit="1"/>
      <protection/>
    </xf>
    <xf numFmtId="0" fontId="89" fillId="0" borderId="10" xfId="46" applyFont="1" applyFill="1" applyBorder="1" applyAlignment="1">
      <alignment horizontal="left" vertical="center" shrinkToFit="1"/>
      <protection/>
    </xf>
    <xf numFmtId="0" fontId="89" fillId="0" borderId="0" xfId="46" applyFont="1" applyFill="1" applyBorder="1" applyAlignment="1">
      <alignment horizontal="center" vertical="center" shrinkToFit="1"/>
      <protection/>
    </xf>
    <xf numFmtId="0" fontId="89" fillId="0" borderId="0" xfId="46" applyFont="1" applyFill="1" applyBorder="1" applyAlignment="1">
      <alignment vertical="center" textRotation="255" shrinkToFit="1"/>
      <protection/>
    </xf>
    <xf numFmtId="0" fontId="89" fillId="0" borderId="10" xfId="0" applyFont="1" applyFill="1" applyBorder="1" applyAlignment="1">
      <alignment horizontal="center" vertical="center"/>
    </xf>
    <xf numFmtId="0" fontId="90" fillId="0" borderId="0" xfId="43" applyFont="1" applyFill="1" applyBorder="1" applyAlignment="1">
      <alignment horizontal="center" vertical="center" shrinkToFit="1"/>
      <protection/>
    </xf>
    <xf numFmtId="0" fontId="91" fillId="0" borderId="0" xfId="43" applyFont="1" applyFill="1" applyBorder="1" applyAlignment="1">
      <alignment horizontal="center" vertical="center" shrinkToFit="1"/>
      <protection/>
    </xf>
    <xf numFmtId="182" fontId="91" fillId="0" borderId="0" xfId="43" applyNumberFormat="1" applyFont="1" applyFill="1" applyBorder="1" applyAlignment="1">
      <alignment horizontal="center" vertical="center" shrinkToFit="1"/>
      <protection/>
    </xf>
    <xf numFmtId="0" fontId="90" fillId="0" borderId="0" xfId="46" applyFont="1" applyFill="1" applyAlignment="1">
      <alignment horizontal="center" vertical="center" shrinkToFit="1"/>
      <protection/>
    </xf>
    <xf numFmtId="0" fontId="90" fillId="0" borderId="10" xfId="46" applyFont="1" applyFill="1" applyBorder="1" applyAlignment="1">
      <alignment vertical="center" shrinkToFit="1"/>
      <protection/>
    </xf>
    <xf numFmtId="0" fontId="5" fillId="0" borderId="10" xfId="0" applyFont="1" applyFill="1" applyBorder="1" applyAlignment="1">
      <alignment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/>
    </xf>
    <xf numFmtId="0" fontId="23" fillId="0" borderId="0" xfId="46" applyFont="1" applyFill="1" applyAlignment="1">
      <alignment vertical="center" shrinkToFit="1"/>
      <protection/>
    </xf>
    <xf numFmtId="0" fontId="5" fillId="0" borderId="10" xfId="46" applyFont="1" applyFill="1" applyBorder="1" applyAlignment="1">
      <alignment horizontal="left" vertical="center" shrinkToFit="1"/>
      <protection/>
    </xf>
    <xf numFmtId="0" fontId="90" fillId="0" borderId="10" xfId="0" applyFont="1" applyFill="1" applyBorder="1" applyAlignment="1">
      <alignment horizontal="left" vertical="center" shrinkToFit="1"/>
    </xf>
    <xf numFmtId="0" fontId="89" fillId="0" borderId="0" xfId="46" applyFont="1" applyFill="1" applyAlignment="1">
      <alignment vertical="center" shrinkToFit="1"/>
      <protection/>
    </xf>
    <xf numFmtId="0" fontId="89" fillId="33" borderId="10" xfId="43" applyFont="1" applyFill="1" applyBorder="1" applyAlignment="1">
      <alignment horizontal="center" vertical="center" shrinkToFit="1"/>
      <protection/>
    </xf>
    <xf numFmtId="0" fontId="5" fillId="0" borderId="10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left" vertical="center" shrinkToFit="1"/>
    </xf>
    <xf numFmtId="0" fontId="11" fillId="0" borderId="10" xfId="0" applyFont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 shrinkToFit="1"/>
    </xf>
    <xf numFmtId="0" fontId="21" fillId="0" borderId="10" xfId="0" applyFont="1" applyFill="1" applyBorder="1" applyAlignment="1">
      <alignment horizontal="center" vertical="center" shrinkToFit="1"/>
    </xf>
    <xf numFmtId="0" fontId="11" fillId="0" borderId="10" xfId="0" applyFont="1" applyBorder="1" applyAlignment="1">
      <alignment vertical="center" wrapText="1"/>
    </xf>
    <xf numFmtId="0" fontId="21" fillId="34" borderId="10" xfId="0" applyFont="1" applyFill="1" applyBorder="1" applyAlignment="1">
      <alignment vertical="center" shrinkToFit="1"/>
    </xf>
    <xf numFmtId="0" fontId="5" fillId="0" borderId="10" xfId="43" applyFont="1" applyFill="1" applyBorder="1" applyAlignment="1">
      <alignment horizontal="center" vertical="center" shrinkToFit="1"/>
      <protection/>
    </xf>
    <xf numFmtId="0" fontId="6" fillId="0" borderId="0" xfId="46" applyFont="1" applyFill="1" applyAlignment="1">
      <alignment vertical="center" shrinkToFit="1"/>
      <protection/>
    </xf>
    <xf numFmtId="0" fontId="90" fillId="0" borderId="0" xfId="43" applyFont="1" applyFill="1" applyAlignment="1">
      <alignment horizontal="center" vertical="center" shrinkToFit="1"/>
      <protection/>
    </xf>
    <xf numFmtId="0" fontId="89" fillId="0" borderId="10" xfId="46" applyFont="1" applyFill="1" applyBorder="1" applyAlignment="1">
      <alignment horizontal="center" vertical="center" shrinkToFit="1"/>
      <protection/>
    </xf>
    <xf numFmtId="0" fontId="89" fillId="0" borderId="11" xfId="46" applyFont="1" applyFill="1" applyBorder="1" applyAlignment="1">
      <alignment horizontal="center" vertical="center" shrinkToFit="1"/>
      <protection/>
    </xf>
    <xf numFmtId="0" fontId="5" fillId="0" borderId="10" xfId="0" applyFont="1" applyFill="1" applyBorder="1" applyAlignment="1">
      <alignment horizontal="left" vertical="center" shrinkToFit="1"/>
    </xf>
    <xf numFmtId="0" fontId="89" fillId="33" borderId="10" xfId="43" applyFont="1" applyFill="1" applyBorder="1" applyAlignment="1">
      <alignment vertical="center" shrinkToFit="1"/>
      <protection/>
    </xf>
    <xf numFmtId="0" fontId="21" fillId="34" borderId="11" xfId="0" applyFont="1" applyFill="1" applyBorder="1" applyAlignment="1">
      <alignment vertical="center" shrinkToFit="1"/>
    </xf>
    <xf numFmtId="0" fontId="5" fillId="0" borderId="10" xfId="46" applyFont="1" applyFill="1" applyBorder="1" applyAlignment="1">
      <alignment vertical="center" shrinkToFit="1"/>
      <protection/>
    </xf>
    <xf numFmtId="0" fontId="5" fillId="0" borderId="10" xfId="43" applyFont="1" applyFill="1" applyBorder="1" applyAlignment="1">
      <alignment vertical="center" shrinkToFit="1"/>
      <protection/>
    </xf>
    <xf numFmtId="0" fontId="5" fillId="0" borderId="0" xfId="46" applyFont="1" applyFill="1" applyAlignment="1">
      <alignment vertical="center" shrinkToFit="1"/>
      <protection/>
    </xf>
    <xf numFmtId="0" fontId="92" fillId="0" borderId="0" xfId="46" applyFont="1" applyFill="1" applyAlignment="1">
      <alignment vertical="center" shrinkToFit="1"/>
      <protection/>
    </xf>
    <xf numFmtId="0" fontId="89" fillId="0" borderId="10" xfId="46" applyFont="1" applyFill="1" applyBorder="1" applyAlignment="1">
      <alignment horizontal="center" vertical="center" textRotation="255" shrinkToFit="1"/>
      <protection/>
    </xf>
    <xf numFmtId="0" fontId="89" fillId="0" borderId="10" xfId="46" applyFont="1" applyFill="1" applyBorder="1" applyAlignment="1">
      <alignment horizontal="center" vertical="center" shrinkToFit="1"/>
      <protection/>
    </xf>
    <xf numFmtId="0" fontId="5" fillId="0" borderId="10" xfId="46" applyFont="1" applyFill="1" applyBorder="1" applyAlignment="1">
      <alignment horizontal="center" vertical="center" shrinkToFit="1"/>
      <protection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0" xfId="44" applyFont="1" applyFill="1" applyBorder="1" applyAlignment="1">
      <alignment vertical="center" shrinkToFit="1"/>
      <protection/>
    </xf>
    <xf numFmtId="0" fontId="93" fillId="0" borderId="10" xfId="46" applyFont="1" applyFill="1" applyBorder="1" applyAlignment="1">
      <alignment vertical="center" shrinkToFit="1"/>
      <protection/>
    </xf>
    <xf numFmtId="0" fontId="89" fillId="33" borderId="10" xfId="43" applyFont="1" applyFill="1" applyBorder="1" applyAlignment="1">
      <alignment horizontal="right" vertical="center" shrinkToFit="1"/>
      <protection/>
    </xf>
    <xf numFmtId="0" fontId="6" fillId="0" borderId="0" xfId="46" applyFont="1" applyFill="1" applyAlignment="1">
      <alignment horizontal="center" vertical="center" shrinkToFit="1"/>
      <protection/>
    </xf>
    <xf numFmtId="0" fontId="30" fillId="0" borderId="10" xfId="46" applyFont="1" applyFill="1" applyBorder="1" applyAlignment="1">
      <alignment horizontal="center" vertical="center" shrinkToFit="1"/>
      <protection/>
    </xf>
    <xf numFmtId="0" fontId="6" fillId="0" borderId="0" xfId="45" applyFont="1" applyAlignment="1">
      <alignment vertical="center"/>
      <protection/>
    </xf>
    <xf numFmtId="0" fontId="94" fillId="0" borderId="10" xfId="34" applyFont="1" applyFill="1" applyBorder="1" applyAlignment="1">
      <alignment horizontal="left" vertical="center" shrinkToFit="1"/>
      <protection/>
    </xf>
    <xf numFmtId="0" fontId="94" fillId="0" borderId="10" xfId="34" applyFont="1" applyFill="1" applyBorder="1" applyAlignment="1">
      <alignment horizontal="center" vertical="center" shrinkToFit="1"/>
      <protection/>
    </xf>
    <xf numFmtId="0" fontId="94" fillId="0" borderId="10" xfId="46" applyFont="1" applyFill="1" applyBorder="1" applyAlignment="1">
      <alignment vertical="center" shrinkToFit="1"/>
      <protection/>
    </xf>
    <xf numFmtId="0" fontId="94" fillId="0" borderId="10" xfId="34" applyFont="1" applyFill="1" applyBorder="1" applyAlignment="1">
      <alignment vertical="center" shrinkToFit="1"/>
      <protection/>
    </xf>
    <xf numFmtId="0" fontId="95" fillId="0" borderId="10" xfId="34" applyFont="1" applyFill="1" applyBorder="1" applyAlignment="1">
      <alignment horizontal="center" vertical="center" shrinkToFit="1"/>
      <protection/>
    </xf>
    <xf numFmtId="0" fontId="5" fillId="0" borderId="0" xfId="45" applyFont="1" applyBorder="1" applyAlignment="1">
      <alignment vertical="center" shrinkToFit="1"/>
      <protection/>
    </xf>
    <xf numFmtId="0" fontId="5" fillId="0" borderId="0" xfId="45" applyFont="1" applyAlignment="1">
      <alignment vertical="center" shrinkToFit="1"/>
      <protection/>
    </xf>
    <xf numFmtId="0" fontId="95" fillId="34" borderId="10" xfId="34" applyFont="1" applyFill="1" applyBorder="1" applyAlignment="1">
      <alignment horizontal="center" vertical="center" shrinkToFit="1"/>
      <protection/>
    </xf>
    <xf numFmtId="0" fontId="94" fillId="0" borderId="10" xfId="35" applyFont="1" applyBorder="1" applyAlignment="1">
      <alignment vertical="center" shrinkToFit="1"/>
      <protection/>
    </xf>
    <xf numFmtId="0" fontId="7" fillId="0" borderId="0" xfId="45" applyFont="1" applyBorder="1" applyAlignment="1">
      <alignment vertical="center" shrinkToFit="1"/>
      <protection/>
    </xf>
    <xf numFmtId="0" fontId="7" fillId="0" borderId="0" xfId="45" applyFont="1" applyAlignment="1">
      <alignment vertical="center" shrinkToFit="1"/>
      <protection/>
    </xf>
    <xf numFmtId="0" fontId="95" fillId="0" borderId="10" xfId="35" applyFont="1" applyFill="1" applyBorder="1" applyAlignment="1">
      <alignment horizontal="center" vertical="center" shrinkToFit="1"/>
      <protection/>
    </xf>
    <xf numFmtId="0" fontId="95" fillId="34" borderId="10" xfId="35" applyFont="1" applyFill="1" applyBorder="1" applyAlignment="1">
      <alignment horizontal="center" vertical="center" shrinkToFit="1"/>
      <protection/>
    </xf>
    <xf numFmtId="0" fontId="94" fillId="0" borderId="10" xfId="35" applyFont="1" applyFill="1" applyBorder="1" applyAlignment="1">
      <alignment horizontal="left" vertical="center" shrinkToFit="1"/>
      <protection/>
    </xf>
    <xf numFmtId="0" fontId="94" fillId="0" borderId="10" xfId="35" applyFont="1" applyFill="1" applyBorder="1" applyAlignment="1">
      <alignment horizontal="center" vertical="center" shrinkToFit="1"/>
      <protection/>
    </xf>
    <xf numFmtId="0" fontId="94" fillId="0" borderId="10" xfId="35" applyFont="1" applyBorder="1" applyAlignment="1">
      <alignment horizontal="center" vertical="center" shrinkToFit="1"/>
      <protection/>
    </xf>
    <xf numFmtId="0" fontId="35" fillId="35" borderId="10" xfId="34" applyFont="1" applyFill="1" applyBorder="1" applyAlignment="1">
      <alignment vertical="center" shrinkToFit="1"/>
      <protection/>
    </xf>
    <xf numFmtId="0" fontId="28" fillId="35" borderId="10" xfId="34" applyFont="1" applyFill="1" applyBorder="1" applyAlignment="1">
      <alignment horizontal="center" vertical="center" shrinkToFit="1"/>
      <protection/>
    </xf>
    <xf numFmtId="0" fontId="28" fillId="35" borderId="10" xfId="45" applyFont="1" applyFill="1" applyBorder="1" applyAlignment="1">
      <alignment shrinkToFit="1"/>
      <protection/>
    </xf>
    <xf numFmtId="0" fontId="30" fillId="35" borderId="10" xfId="34" applyFont="1" applyFill="1" applyBorder="1" applyAlignment="1">
      <alignment vertical="center" shrinkToFit="1"/>
      <protection/>
    </xf>
    <xf numFmtId="0" fontId="28" fillId="35" borderId="10" xfId="45" applyFont="1" applyFill="1" applyBorder="1" applyAlignment="1">
      <alignment horizontal="center" vertical="center" shrinkToFit="1"/>
      <protection/>
    </xf>
    <xf numFmtId="0" fontId="28" fillId="35" borderId="10" xfId="34" applyFont="1" applyFill="1" applyBorder="1" applyAlignment="1">
      <alignment vertical="center" shrinkToFit="1"/>
      <protection/>
    </xf>
    <xf numFmtId="0" fontId="28" fillId="35" borderId="10" xfId="45" applyFont="1" applyFill="1" applyBorder="1" applyAlignment="1">
      <alignment vertical="center" shrinkToFit="1"/>
      <protection/>
    </xf>
    <xf numFmtId="0" fontId="28" fillId="35" borderId="10" xfId="45" applyFont="1" applyFill="1" applyBorder="1" applyAlignment="1">
      <alignment horizontal="center" shrinkToFit="1"/>
      <protection/>
    </xf>
    <xf numFmtId="0" fontId="35" fillId="35" borderId="10" xfId="45" applyFont="1" applyFill="1" applyBorder="1" applyAlignment="1">
      <alignment shrinkToFit="1"/>
      <protection/>
    </xf>
    <xf numFmtId="0" fontId="28" fillId="35" borderId="10" xfId="45" applyFont="1" applyFill="1" applyBorder="1" applyAlignment="1">
      <alignment horizontal="left" vertical="center" shrinkToFit="1"/>
      <protection/>
    </xf>
    <xf numFmtId="0" fontId="35" fillId="35" borderId="10" xfId="45" applyFont="1" applyFill="1" applyBorder="1" applyAlignment="1">
      <alignment horizontal="left" vertical="center" shrinkToFit="1"/>
      <protection/>
    </xf>
    <xf numFmtId="0" fontId="38" fillId="35" borderId="10" xfId="45" applyFont="1" applyFill="1" applyBorder="1" applyAlignment="1">
      <alignment horizontal="left" vertical="center" shrinkToFit="1"/>
      <protection/>
    </xf>
    <xf numFmtId="0" fontId="28" fillId="35" borderId="10" xfId="45" applyFont="1" applyFill="1" applyBorder="1" applyAlignment="1">
      <alignment vertical="top" shrinkToFit="1"/>
      <protection/>
    </xf>
    <xf numFmtId="0" fontId="40" fillId="36" borderId="10" xfId="46" applyFont="1" applyFill="1" applyBorder="1" applyAlignment="1">
      <alignment horizontal="center" vertical="center" shrinkToFit="1"/>
      <protection/>
    </xf>
    <xf numFmtId="0" fontId="40" fillId="36" borderId="10" xfId="46" applyFont="1" applyFill="1" applyBorder="1" applyAlignment="1">
      <alignment vertical="center" shrinkToFit="1"/>
      <protection/>
    </xf>
    <xf numFmtId="0" fontId="35" fillId="35" borderId="10" xfId="45" applyFont="1" applyFill="1" applyBorder="1" applyAlignment="1">
      <alignment vertical="center" shrinkToFit="1"/>
      <protection/>
    </xf>
    <xf numFmtId="0" fontId="35" fillId="35" borderId="10" xfId="34" applyFont="1" applyFill="1" applyBorder="1">
      <alignment vertical="center"/>
      <protection/>
    </xf>
    <xf numFmtId="0" fontId="28" fillId="35" borderId="10" xfId="34" applyFont="1" applyFill="1" applyBorder="1" applyAlignment="1">
      <alignment horizontal="center" vertical="center"/>
      <protection/>
    </xf>
    <xf numFmtId="0" fontId="35" fillId="35" borderId="10" xfId="45" applyFont="1" applyFill="1" applyBorder="1" applyAlignment="1">
      <alignment vertical="top" shrinkToFit="1"/>
      <protection/>
    </xf>
    <xf numFmtId="0" fontId="35" fillId="35" borderId="10" xfId="45" applyFont="1" applyFill="1" applyBorder="1" applyAlignment="1">
      <alignment horizontal="center" vertical="center" shrinkToFit="1"/>
      <protection/>
    </xf>
    <xf numFmtId="0" fontId="40" fillId="35" borderId="10" xfId="46" applyFont="1" applyFill="1" applyBorder="1" applyAlignment="1">
      <alignment horizontal="center" vertical="center" shrinkToFit="1"/>
      <protection/>
    </xf>
    <xf numFmtId="0" fontId="6" fillId="0" borderId="0" xfId="45" applyFont="1" applyAlignment="1">
      <alignment horizontal="center" vertical="center" shrinkToFit="1"/>
      <protection/>
    </xf>
    <xf numFmtId="182" fontId="40" fillId="0" borderId="10" xfId="45" applyNumberFormat="1" applyFont="1" applyFill="1" applyBorder="1" applyAlignment="1">
      <alignment horizontal="center" vertical="center" shrinkToFit="1"/>
      <protection/>
    </xf>
    <xf numFmtId="0" fontId="40" fillId="0" borderId="10" xfId="45" applyFont="1" applyBorder="1" applyAlignment="1">
      <alignment horizontal="center" vertical="center" shrinkToFit="1"/>
      <protection/>
    </xf>
    <xf numFmtId="0" fontId="6" fillId="0" borderId="0" xfId="45" applyFont="1" applyAlignment="1">
      <alignment vertical="center" shrinkToFit="1"/>
      <protection/>
    </xf>
    <xf numFmtId="0" fontId="35" fillId="0" borderId="0" xfId="46" applyFont="1" applyFill="1" applyAlignment="1">
      <alignment vertical="center" shrinkToFit="1"/>
      <protection/>
    </xf>
    <xf numFmtId="0" fontId="33" fillId="0" borderId="0" xfId="46" applyFont="1" applyFill="1" applyAlignment="1">
      <alignment vertical="center" shrinkToFit="1"/>
      <protection/>
    </xf>
    <xf numFmtId="0" fontId="35" fillId="0" borderId="0" xfId="46" applyFont="1" applyFill="1" applyBorder="1" applyAlignment="1">
      <alignment vertical="center" shrinkToFit="1"/>
      <protection/>
    </xf>
    <xf numFmtId="0" fontId="33" fillId="0" borderId="0" xfId="46" applyFont="1" applyFill="1" applyAlignment="1">
      <alignment horizontal="center" vertical="center" shrinkToFit="1"/>
      <protection/>
    </xf>
    <xf numFmtId="0" fontId="90" fillId="0" borderId="0" xfId="33" applyFont="1" applyAlignment="1">
      <alignment vertical="center"/>
      <protection/>
    </xf>
    <xf numFmtId="0" fontId="29" fillId="0" borderId="10" xfId="42" applyFont="1" applyBorder="1" applyAlignment="1">
      <alignment horizontal="center" vertical="center" wrapText="1"/>
      <protection/>
    </xf>
    <xf numFmtId="0" fontId="5" fillId="0" borderId="10" xfId="36" applyFont="1" applyBorder="1" applyAlignment="1">
      <alignment horizontal="left" vertical="center" shrinkToFit="1"/>
      <protection/>
    </xf>
    <xf numFmtId="0" fontId="5" fillId="0" borderId="10" xfId="36" applyFont="1" applyBorder="1" applyAlignment="1">
      <alignment horizontal="center" vertical="center" shrinkToFit="1"/>
      <protection/>
    </xf>
    <xf numFmtId="0" fontId="5" fillId="0" borderId="10" xfId="46" applyFont="1" applyBorder="1" applyAlignment="1">
      <alignment vertical="center" shrinkToFit="1"/>
      <protection/>
    </xf>
    <xf numFmtId="0" fontId="5" fillId="0" borderId="10" xfId="36" applyFont="1" applyBorder="1" applyAlignment="1">
      <alignment vertical="center" shrinkToFit="1"/>
      <protection/>
    </xf>
    <xf numFmtId="0" fontId="5" fillId="34" borderId="10" xfId="36" applyFont="1" applyFill="1" applyBorder="1" applyAlignment="1">
      <alignment horizontal="center" vertical="center" shrinkToFit="1"/>
      <protection/>
    </xf>
    <xf numFmtId="0" fontId="3" fillId="0" borderId="10" xfId="35" applyFont="1" applyBorder="1" applyAlignment="1">
      <alignment vertical="center" shrinkToFit="1"/>
      <protection/>
    </xf>
    <xf numFmtId="0" fontId="5" fillId="0" borderId="10" xfId="35" applyFont="1" applyBorder="1" applyAlignment="1">
      <alignment vertical="center" shrinkToFit="1"/>
      <protection/>
    </xf>
    <xf numFmtId="0" fontId="5" fillId="0" borderId="10" xfId="35" applyFont="1" applyBorder="1" applyAlignment="1">
      <alignment horizontal="center" vertical="center" shrinkToFit="1"/>
      <protection/>
    </xf>
    <xf numFmtId="0" fontId="3" fillId="0" borderId="10" xfId="35" applyFont="1" applyBorder="1" applyAlignment="1">
      <alignment horizontal="center" vertical="center" shrinkToFit="1"/>
      <protection/>
    </xf>
    <xf numFmtId="0" fontId="5" fillId="34" borderId="10" xfId="35" applyFont="1" applyFill="1" applyBorder="1" applyAlignment="1">
      <alignment horizontal="center" vertical="center" shrinkToFit="1"/>
      <protection/>
    </xf>
    <xf numFmtId="0" fontId="5" fillId="0" borderId="10" xfId="35" applyFont="1" applyBorder="1" applyAlignment="1">
      <alignment horizontal="left" vertical="center" shrinkToFit="1"/>
      <protection/>
    </xf>
    <xf numFmtId="0" fontId="9" fillId="0" borderId="10" xfId="42" applyFont="1" applyFill="1" applyBorder="1" applyAlignment="1">
      <alignment vertical="center" shrinkToFit="1"/>
      <protection/>
    </xf>
    <xf numFmtId="0" fontId="90" fillId="0" borderId="10" xfId="42" applyFont="1" applyFill="1" applyBorder="1" applyAlignment="1">
      <alignment horizontal="center" vertical="center" shrinkToFit="1"/>
      <protection/>
    </xf>
    <xf numFmtId="0" fontId="90" fillId="0" borderId="10" xfId="42" applyFont="1" applyFill="1" applyBorder="1" applyAlignment="1">
      <alignment vertical="center" shrinkToFit="1"/>
      <protection/>
    </xf>
    <xf numFmtId="0" fontId="90" fillId="0" borderId="10" xfId="42" applyFont="1" applyBorder="1" applyAlignment="1">
      <alignment vertical="center" shrinkToFit="1"/>
      <protection/>
    </xf>
    <xf numFmtId="0" fontId="90" fillId="0" borderId="10" xfId="42" applyFont="1" applyBorder="1" applyAlignment="1">
      <alignment horizontal="center" vertical="center" shrinkToFit="1"/>
      <protection/>
    </xf>
    <xf numFmtId="0" fontId="96" fillId="0" borderId="10" xfId="42" applyFont="1" applyFill="1" applyBorder="1" applyAlignment="1">
      <alignment vertical="center" shrinkToFit="1"/>
      <protection/>
    </xf>
    <xf numFmtId="0" fontId="90" fillId="0" borderId="10" xfId="42" applyFont="1" applyBorder="1" applyAlignment="1">
      <alignment horizontal="left" vertical="center" shrinkToFit="1"/>
      <protection/>
    </xf>
    <xf numFmtId="0" fontId="90" fillId="0" borderId="10" xfId="42" applyFont="1" applyBorder="1" applyAlignment="1">
      <alignment horizontal="center" shrinkToFit="1"/>
      <protection/>
    </xf>
    <xf numFmtId="0" fontId="25" fillId="0" borderId="10" xfId="42" applyFont="1" applyFill="1" applyBorder="1" applyAlignment="1">
      <alignment vertical="center" shrinkToFit="1"/>
      <protection/>
    </xf>
    <xf numFmtId="0" fontId="9" fillId="0" borderId="10" xfId="42" applyFont="1" applyBorder="1" applyAlignment="1">
      <alignment vertical="center" shrinkToFit="1"/>
      <protection/>
    </xf>
    <xf numFmtId="0" fontId="10" fillId="0" borderId="10" xfId="42" applyFont="1" applyFill="1" applyBorder="1" applyAlignment="1">
      <alignment vertical="center" shrinkToFit="1"/>
      <protection/>
    </xf>
    <xf numFmtId="0" fontId="90" fillId="0" borderId="10" xfId="35" applyFont="1" applyFill="1" applyBorder="1" applyAlignment="1">
      <alignment vertical="center" shrinkToFit="1"/>
      <protection/>
    </xf>
    <xf numFmtId="0" fontId="9" fillId="0" borderId="10" xfId="42" applyFont="1" applyFill="1" applyBorder="1" applyAlignment="1">
      <alignment horizontal="left" vertical="center" shrinkToFit="1"/>
      <protection/>
    </xf>
    <xf numFmtId="0" fontId="25" fillId="33" borderId="10" xfId="42" applyFont="1" applyFill="1" applyBorder="1" applyAlignment="1">
      <alignment vertical="center" shrinkToFit="1"/>
      <protection/>
    </xf>
    <xf numFmtId="0" fontId="90" fillId="33" borderId="10" xfId="35" applyFont="1" applyFill="1" applyBorder="1" applyAlignment="1">
      <alignment horizontal="center" vertical="center" shrinkToFit="1"/>
      <protection/>
    </xf>
    <xf numFmtId="0" fontId="90" fillId="33" borderId="10" xfId="35" applyFont="1" applyFill="1" applyBorder="1" applyAlignment="1">
      <alignment vertical="center" shrinkToFit="1"/>
      <protection/>
    </xf>
    <xf numFmtId="0" fontId="90" fillId="33" borderId="10" xfId="42" applyFont="1" applyFill="1" applyBorder="1" applyAlignment="1">
      <alignment horizontal="center" vertical="center" shrinkToFit="1"/>
      <protection/>
    </xf>
    <xf numFmtId="0" fontId="90" fillId="0" borderId="10" xfId="33" applyFont="1" applyBorder="1" applyAlignment="1">
      <alignment vertical="center"/>
      <protection/>
    </xf>
    <xf numFmtId="0" fontId="90" fillId="0" borderId="10" xfId="42" applyFont="1" applyFill="1" applyBorder="1" applyAlignment="1">
      <alignment horizontal="left" vertical="center" shrinkToFit="1"/>
      <protection/>
    </xf>
    <xf numFmtId="0" fontId="6" fillId="0" borderId="10" xfId="42" applyFont="1" applyFill="1" applyBorder="1" applyAlignment="1">
      <alignment vertical="center" shrinkToFit="1"/>
      <protection/>
    </xf>
    <xf numFmtId="0" fontId="90" fillId="0" borderId="10" xfId="42" applyFont="1" applyFill="1" applyBorder="1" applyAlignment="1">
      <alignment horizontal="center" shrinkToFit="1"/>
      <protection/>
    </xf>
    <xf numFmtId="0" fontId="90" fillId="0" borderId="10" xfId="35" applyFont="1" applyFill="1" applyBorder="1" applyAlignment="1">
      <alignment horizontal="center" vertical="center" shrinkToFit="1"/>
      <protection/>
    </xf>
    <xf numFmtId="0" fontId="90" fillId="0" borderId="10" xfId="35" applyFont="1" applyBorder="1" applyAlignment="1">
      <alignment vertical="center" shrinkToFit="1"/>
      <protection/>
    </xf>
    <xf numFmtId="0" fontId="90" fillId="0" borderId="10" xfId="35" applyFont="1" applyBorder="1" applyAlignment="1">
      <alignment horizontal="center" vertical="center" shrinkToFit="1"/>
      <protection/>
    </xf>
    <xf numFmtId="0" fontId="6" fillId="0" borderId="10" xfId="35" applyFont="1" applyBorder="1" applyAlignment="1">
      <alignment horizontal="center" vertical="center" shrinkToFit="1"/>
      <protection/>
    </xf>
    <xf numFmtId="0" fontId="9" fillId="0" borderId="10" xfId="35" applyFont="1" applyBorder="1" applyAlignment="1">
      <alignment horizontal="center" vertical="center" shrinkToFit="1"/>
      <protection/>
    </xf>
    <xf numFmtId="0" fontId="9" fillId="0" borderId="10" xfId="35" applyFont="1" applyBorder="1" applyAlignment="1">
      <alignment horizontal="left" vertical="center" shrinkToFit="1"/>
      <protection/>
    </xf>
    <xf numFmtId="0" fontId="96" fillId="33" borderId="10" xfId="42" applyFont="1" applyFill="1" applyBorder="1" applyAlignment="1">
      <alignment vertical="center" shrinkToFit="1"/>
      <protection/>
    </xf>
    <xf numFmtId="183" fontId="6" fillId="0" borderId="10" xfId="35" applyNumberFormat="1" applyFont="1" applyBorder="1" applyAlignment="1">
      <alignment horizontal="center" vertical="center" shrinkToFit="1"/>
      <protection/>
    </xf>
    <xf numFmtId="0" fontId="6" fillId="0" borderId="10" xfId="42" applyFont="1" applyBorder="1" applyAlignment="1">
      <alignment horizontal="left" vertical="center" shrinkToFit="1"/>
      <protection/>
    </xf>
    <xf numFmtId="0" fontId="6" fillId="0" borderId="10" xfId="42" applyFont="1" applyBorder="1" applyAlignment="1">
      <alignment horizontal="center" vertical="center" shrinkToFit="1"/>
      <protection/>
    </xf>
    <xf numFmtId="0" fontId="6" fillId="35" borderId="10" xfId="42" applyFont="1" applyFill="1" applyBorder="1" applyAlignment="1">
      <alignment horizontal="left" vertical="center" shrinkToFit="1"/>
      <protection/>
    </xf>
    <xf numFmtId="0" fontId="6" fillId="35" borderId="10" xfId="42" applyFont="1" applyFill="1" applyBorder="1" applyAlignment="1">
      <alignment horizontal="center" shrinkToFit="1"/>
      <protection/>
    </xf>
    <xf numFmtId="0" fontId="6" fillId="35" borderId="10" xfId="42" applyFont="1" applyFill="1" applyBorder="1" applyAlignment="1">
      <alignment horizontal="center" vertical="center" shrinkToFit="1"/>
      <protection/>
    </xf>
    <xf numFmtId="0" fontId="6" fillId="35" borderId="10" xfId="35" applyFont="1" applyFill="1" applyBorder="1" applyAlignment="1">
      <alignment horizontal="center" vertical="center" shrinkToFit="1"/>
      <protection/>
    </xf>
    <xf numFmtId="0" fontId="46" fillId="35" borderId="10" xfId="42" applyFont="1" applyFill="1" applyBorder="1" applyAlignment="1">
      <alignment horizontal="left" vertical="center" shrinkToFit="1"/>
      <protection/>
    </xf>
    <xf numFmtId="0" fontId="90" fillId="35" borderId="10" xfId="35" applyFont="1" applyFill="1" applyBorder="1" applyAlignment="1">
      <alignment horizontal="center" vertical="center" shrinkToFit="1"/>
      <protection/>
    </xf>
    <xf numFmtId="184" fontId="26" fillId="0" borderId="10" xfId="35" applyNumberFormat="1" applyFont="1" applyBorder="1" applyAlignment="1">
      <alignment horizontal="center" vertical="center" wrapText="1" shrinkToFit="1"/>
      <protection/>
    </xf>
    <xf numFmtId="184" fontId="5" fillId="0" borderId="10" xfId="35" applyNumberFormat="1" applyFont="1" applyBorder="1" applyAlignment="1">
      <alignment horizontal="center" vertical="center" wrapText="1" shrinkToFit="1"/>
      <protection/>
    </xf>
    <xf numFmtId="184" fontId="5" fillId="0" borderId="10" xfId="35" applyNumberFormat="1" applyFont="1" applyBorder="1" applyAlignment="1">
      <alignment vertical="center" wrapText="1" shrinkToFit="1"/>
      <protection/>
    </xf>
    <xf numFmtId="0" fontId="6" fillId="0" borderId="0" xfId="46" applyFont="1" applyAlignment="1">
      <alignment horizontal="left" vertical="center" shrinkToFit="1"/>
      <protection/>
    </xf>
    <xf numFmtId="0" fontId="6" fillId="0" borderId="0" xfId="46" applyFont="1" applyAlignment="1">
      <alignment vertical="center" shrinkToFit="1"/>
      <protection/>
    </xf>
    <xf numFmtId="0" fontId="6" fillId="0" borderId="0" xfId="46" applyFont="1" applyBorder="1" applyAlignment="1">
      <alignment vertical="center" wrapText="1" shrinkToFit="1"/>
      <protection/>
    </xf>
    <xf numFmtId="0" fontId="6" fillId="0" borderId="0" xfId="46" applyFont="1" applyBorder="1" applyAlignment="1">
      <alignment vertical="center" shrinkToFit="1"/>
      <protection/>
    </xf>
    <xf numFmtId="0" fontId="42" fillId="0" borderId="0" xfId="46" applyFont="1" applyFill="1" applyBorder="1" applyAlignment="1">
      <alignment vertical="center" shrinkToFit="1"/>
      <protection/>
    </xf>
    <xf numFmtId="0" fontId="32" fillId="0" borderId="0" xfId="45" applyFont="1" applyBorder="1" applyAlignment="1">
      <alignment horizontal="center" vertical="center" shrinkToFit="1"/>
      <protection/>
    </xf>
    <xf numFmtId="0" fontId="33" fillId="0" borderId="0" xfId="45" applyFont="1" applyBorder="1" applyAlignment="1">
      <alignment vertical="center" shrinkToFit="1"/>
      <protection/>
    </xf>
    <xf numFmtId="0" fontId="34" fillId="35" borderId="0" xfId="0" applyFont="1" applyFill="1" applyBorder="1" applyAlignment="1">
      <alignment horizontal="right" vertical="center" wrapText="1" shrinkToFit="1"/>
    </xf>
    <xf numFmtId="0" fontId="28" fillId="0" borderId="10" xfId="46" applyFont="1" applyFill="1" applyBorder="1" applyAlignment="1">
      <alignment horizontal="center" vertical="center" shrinkToFit="1"/>
      <protection/>
    </xf>
    <xf numFmtId="0" fontId="28" fillId="35" borderId="10" xfId="45" applyFont="1" applyFill="1" applyBorder="1" applyAlignment="1">
      <alignment horizontal="left" vertical="center" shrinkToFit="1"/>
      <protection/>
    </xf>
    <xf numFmtId="0" fontId="39" fillId="0" borderId="11" xfId="35" applyFont="1" applyBorder="1" applyAlignment="1">
      <alignment horizontal="center" vertical="center" textRotation="255"/>
      <protection/>
    </xf>
    <xf numFmtId="0" fontId="97" fillId="0" borderId="12" xfId="35" applyFont="1" applyBorder="1" applyAlignment="1">
      <alignment horizontal="center" vertical="center" textRotation="255"/>
      <protection/>
    </xf>
    <xf numFmtId="0" fontId="97" fillId="0" borderId="13" xfId="35" applyFont="1" applyBorder="1" applyAlignment="1">
      <alignment horizontal="center" vertical="center" textRotation="255"/>
      <protection/>
    </xf>
    <xf numFmtId="0" fontId="95" fillId="34" borderId="14" xfId="34" applyFont="1" applyFill="1" applyBorder="1" applyAlignment="1">
      <alignment horizontal="center" vertical="center" shrinkToFit="1"/>
      <protection/>
    </xf>
    <xf numFmtId="0" fontId="95" fillId="34" borderId="15" xfId="34" applyFont="1" applyFill="1" applyBorder="1" applyAlignment="1">
      <alignment horizontal="center" vertical="center" shrinkToFit="1"/>
      <protection/>
    </xf>
    <xf numFmtId="0" fontId="95" fillId="34" borderId="16" xfId="34" applyFont="1" applyFill="1" applyBorder="1" applyAlignment="1">
      <alignment horizontal="center" vertical="center" shrinkToFit="1"/>
      <protection/>
    </xf>
    <xf numFmtId="0" fontId="95" fillId="34" borderId="14" xfId="35" applyFont="1" applyFill="1" applyBorder="1" applyAlignment="1">
      <alignment horizontal="center" vertical="center" shrinkToFit="1"/>
      <protection/>
    </xf>
    <xf numFmtId="0" fontId="95" fillId="34" borderId="15" xfId="35" applyFont="1" applyFill="1" applyBorder="1" applyAlignment="1">
      <alignment horizontal="center" vertical="center" shrinkToFit="1"/>
      <protection/>
    </xf>
    <xf numFmtId="0" fontId="95" fillId="34" borderId="16" xfId="35" applyFont="1" applyFill="1" applyBorder="1" applyAlignment="1">
      <alignment horizontal="center" vertical="center" shrinkToFit="1"/>
      <protection/>
    </xf>
    <xf numFmtId="0" fontId="97" fillId="0" borderId="10" xfId="35" applyFont="1" applyBorder="1" applyAlignment="1">
      <alignment horizontal="center" vertical="center" textRotation="255"/>
      <protection/>
    </xf>
    <xf numFmtId="0" fontId="36" fillId="0" borderId="14" xfId="35" applyFont="1" applyFill="1" applyBorder="1" applyAlignment="1">
      <alignment horizontal="left" vertical="center" wrapText="1" shrinkToFit="1"/>
      <protection/>
    </xf>
    <xf numFmtId="0" fontId="94" fillId="0" borderId="15" xfId="35" applyFont="1" applyFill="1" applyBorder="1" applyAlignment="1">
      <alignment horizontal="left" vertical="center" wrapText="1" shrinkToFit="1"/>
      <protection/>
    </xf>
    <xf numFmtId="0" fontId="94" fillId="0" borderId="16" xfId="35" applyFont="1" applyFill="1" applyBorder="1" applyAlignment="1">
      <alignment horizontal="left" vertical="center" wrapText="1" shrinkToFit="1"/>
      <protection/>
    </xf>
    <xf numFmtId="0" fontId="35" fillId="0" borderId="10" xfId="46" applyFont="1" applyFill="1" applyBorder="1" applyAlignment="1">
      <alignment horizontal="left" vertical="center" shrinkToFit="1"/>
      <protection/>
    </xf>
    <xf numFmtId="0" fontId="28" fillId="0" borderId="10" xfId="46" applyFont="1" applyFill="1" applyBorder="1" applyAlignment="1">
      <alignment horizontal="center" vertical="center" textRotation="255" shrinkToFit="1"/>
      <protection/>
    </xf>
    <xf numFmtId="0" fontId="40" fillId="36" borderId="14" xfId="46" applyFont="1" applyFill="1" applyBorder="1" applyAlignment="1">
      <alignment horizontal="center" vertical="center" shrinkToFit="1"/>
      <protection/>
    </xf>
    <xf numFmtId="0" fontId="40" fillId="36" borderId="15" xfId="46" applyFont="1" applyFill="1" applyBorder="1" applyAlignment="1">
      <alignment horizontal="center" vertical="center" shrinkToFit="1"/>
      <protection/>
    </xf>
    <xf numFmtId="0" fontId="40" fillId="36" borderId="16" xfId="46" applyFont="1" applyFill="1" applyBorder="1" applyAlignment="1">
      <alignment horizontal="center" vertical="center" shrinkToFit="1"/>
      <protection/>
    </xf>
    <xf numFmtId="0" fontId="28" fillId="36" borderId="10" xfId="34" applyFont="1" applyFill="1" applyBorder="1" applyAlignment="1">
      <alignment horizontal="left" vertical="center" shrinkToFit="1"/>
      <protection/>
    </xf>
    <xf numFmtId="0" fontId="40" fillId="0" borderId="10" xfId="45" applyFont="1" applyFill="1" applyBorder="1" applyAlignment="1">
      <alignment horizontal="center" vertical="center" shrinkToFit="1"/>
      <protection/>
    </xf>
    <xf numFmtId="0" fontId="35" fillId="0" borderId="0" xfId="46" applyFont="1" applyFill="1" applyBorder="1" applyAlignment="1">
      <alignment horizontal="center" vertical="center" shrinkToFit="1"/>
      <protection/>
    </xf>
    <xf numFmtId="0" fontId="35" fillId="0" borderId="0" xfId="46" applyFont="1" applyFill="1" applyAlignment="1">
      <alignment horizontal="center" vertical="center" shrinkToFit="1"/>
      <protection/>
    </xf>
    <xf numFmtId="0" fontId="33" fillId="0" borderId="0" xfId="34" applyFont="1" applyAlignment="1">
      <alignment horizontal="center" vertical="center" shrinkToFit="1"/>
      <protection/>
    </xf>
    <xf numFmtId="0" fontId="35" fillId="0" borderId="11" xfId="46" applyFont="1" applyFill="1" applyBorder="1" applyAlignment="1">
      <alignment horizontal="center" vertical="center" wrapText="1" shrinkToFit="1"/>
      <protection/>
    </xf>
    <xf numFmtId="0" fontId="35" fillId="0" borderId="12" xfId="46" applyFont="1" applyFill="1" applyBorder="1" applyAlignment="1">
      <alignment horizontal="center" vertical="center" shrinkToFit="1"/>
      <protection/>
    </xf>
    <xf numFmtId="0" fontId="35" fillId="0" borderId="13" xfId="46" applyFont="1" applyFill="1" applyBorder="1" applyAlignment="1">
      <alignment horizontal="center" vertical="center" shrinkToFit="1"/>
      <protection/>
    </xf>
    <xf numFmtId="0" fontId="5" fillId="0" borderId="10" xfId="0" applyFont="1" applyFill="1" applyBorder="1" applyAlignment="1">
      <alignment horizontal="left" vertical="center" shrinkToFit="1"/>
    </xf>
    <xf numFmtId="0" fontId="89" fillId="0" borderId="10" xfId="46" applyFont="1" applyFill="1" applyBorder="1" applyAlignment="1">
      <alignment horizontal="center" vertical="center" shrinkToFit="1"/>
      <protection/>
    </xf>
    <xf numFmtId="0" fontId="90" fillId="0" borderId="0" xfId="43" applyFont="1" applyFill="1" applyAlignment="1">
      <alignment horizontal="center" vertical="center" shrinkToFit="1"/>
      <protection/>
    </xf>
    <xf numFmtId="0" fontId="21" fillId="34" borderId="14" xfId="0" applyFont="1" applyFill="1" applyBorder="1" applyAlignment="1">
      <alignment horizontal="center" vertical="center" shrinkToFit="1"/>
    </xf>
    <xf numFmtId="0" fontId="21" fillId="34" borderId="15" xfId="0" applyFont="1" applyFill="1" applyBorder="1" applyAlignment="1">
      <alignment horizontal="center" vertical="center" shrinkToFit="1"/>
    </xf>
    <xf numFmtId="0" fontId="21" fillId="34" borderId="16" xfId="0" applyFont="1" applyFill="1" applyBorder="1" applyAlignment="1">
      <alignment horizontal="center" vertical="center" shrinkToFit="1"/>
    </xf>
    <xf numFmtId="0" fontId="89" fillId="0" borderId="14" xfId="46" applyFont="1" applyFill="1" applyBorder="1" applyAlignment="1">
      <alignment horizontal="center" vertical="center" textRotation="255" shrinkToFit="1"/>
      <protection/>
    </xf>
    <xf numFmtId="0" fontId="89" fillId="0" borderId="10" xfId="46" applyFont="1" applyFill="1" applyBorder="1" applyAlignment="1">
      <alignment horizontal="center" vertical="center" textRotation="255" shrinkToFit="1"/>
      <protection/>
    </xf>
    <xf numFmtId="0" fontId="98" fillId="0" borderId="10" xfId="0" applyFont="1" applyFill="1" applyBorder="1" applyAlignment="1">
      <alignment horizontal="right" vertical="center"/>
    </xf>
    <xf numFmtId="0" fontId="99" fillId="0" borderId="13" xfId="0" applyFont="1" applyFill="1" applyBorder="1" applyAlignment="1">
      <alignment horizontal="center" vertical="center" wrapText="1"/>
    </xf>
    <xf numFmtId="0" fontId="99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shrinkToFit="1"/>
    </xf>
    <xf numFmtId="0" fontId="89" fillId="0" borderId="11" xfId="46" applyFont="1" applyFill="1" applyBorder="1" applyAlignment="1">
      <alignment horizontal="center" vertical="center" shrinkToFit="1"/>
      <protection/>
    </xf>
    <xf numFmtId="0" fontId="5" fillId="0" borderId="11" xfId="34" applyFont="1" applyBorder="1" applyAlignment="1">
      <alignment horizontal="center" vertical="center" textRotation="255"/>
      <protection/>
    </xf>
    <xf numFmtId="0" fontId="5" fillId="0" borderId="12" xfId="34" applyFont="1" applyBorder="1" applyAlignment="1">
      <alignment horizontal="center" vertical="center" textRotation="255"/>
      <protection/>
    </xf>
    <xf numFmtId="0" fontId="5" fillId="0" borderId="13" xfId="34" applyFont="1" applyBorder="1" applyAlignment="1">
      <alignment horizontal="center" vertical="center" textRotation="255"/>
      <protection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1" fillId="34" borderId="17" xfId="0" applyFont="1" applyFill="1" applyBorder="1" applyAlignment="1">
      <alignment horizontal="center" vertical="center" shrinkToFit="1"/>
    </xf>
    <xf numFmtId="0" fontId="21" fillId="34" borderId="18" xfId="0" applyFont="1" applyFill="1" applyBorder="1" applyAlignment="1">
      <alignment horizontal="center" vertical="center" shrinkToFit="1"/>
    </xf>
    <xf numFmtId="0" fontId="21" fillId="34" borderId="19" xfId="0" applyFont="1" applyFill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textRotation="255" wrapText="1"/>
    </xf>
    <xf numFmtId="0" fontId="5" fillId="0" borderId="12" xfId="0" applyFont="1" applyBorder="1" applyAlignment="1">
      <alignment horizontal="center" vertical="center" textRotation="255" wrapText="1"/>
    </xf>
    <xf numFmtId="0" fontId="5" fillId="0" borderId="13" xfId="0" applyFont="1" applyBorder="1" applyAlignment="1">
      <alignment horizontal="center" vertical="center" textRotation="255" wrapText="1"/>
    </xf>
    <xf numFmtId="0" fontId="18" fillId="0" borderId="0" xfId="43" applyFont="1" applyFill="1" applyBorder="1" applyAlignment="1">
      <alignment horizontal="center" vertical="center" shrinkToFit="1"/>
      <protection/>
    </xf>
    <xf numFmtId="0" fontId="18" fillId="0" borderId="0" xfId="43" applyFont="1" applyFill="1" applyBorder="1" applyAlignment="1">
      <alignment vertical="center" shrinkToFit="1"/>
      <protection/>
    </xf>
    <xf numFmtId="0" fontId="100" fillId="0" borderId="0" xfId="0" applyFont="1" applyFill="1" applyBorder="1" applyAlignment="1">
      <alignment horizontal="right" vertical="center" shrinkToFit="1"/>
    </xf>
    <xf numFmtId="0" fontId="100" fillId="0" borderId="0" xfId="0" applyFont="1" applyFill="1" applyBorder="1" applyAlignment="1">
      <alignment horizontal="right" vertical="center" wrapText="1" shrinkToFit="1"/>
    </xf>
    <xf numFmtId="0" fontId="41" fillId="0" borderId="0" xfId="42" applyFont="1" applyAlignment="1">
      <alignment horizontal="center" vertical="top" shrinkToFit="1"/>
      <protection/>
    </xf>
    <xf numFmtId="0" fontId="11" fillId="0" borderId="0" xfId="34" applyFont="1" applyAlignment="1">
      <alignment horizontal="right" vertical="center" shrinkToFit="1"/>
      <protection/>
    </xf>
    <xf numFmtId="0" fontId="6" fillId="0" borderId="10" xfId="42" applyFont="1" applyBorder="1" applyAlignment="1">
      <alignment horizontal="left" vertical="center" wrapText="1"/>
      <protection/>
    </xf>
    <xf numFmtId="0" fontId="42" fillId="0" borderId="10" xfId="42" applyFont="1" applyBorder="1" applyAlignment="1">
      <alignment horizontal="center" vertical="center" wrapText="1"/>
      <protection/>
    </xf>
    <xf numFmtId="0" fontId="26" fillId="0" borderId="10" xfId="42" applyFont="1" applyBorder="1" applyAlignment="1">
      <alignment horizontal="center" vertical="center" wrapText="1"/>
      <protection/>
    </xf>
    <xf numFmtId="0" fontId="6" fillId="0" borderId="10" xfId="35" applyFont="1" applyBorder="1" applyAlignment="1">
      <alignment horizontal="center" vertical="center" textRotation="255" wrapText="1"/>
      <protection/>
    </xf>
    <xf numFmtId="0" fontId="6" fillId="0" borderId="10" xfId="35" applyFont="1" applyBorder="1" applyAlignment="1">
      <alignment horizontal="center" vertical="center" textRotation="255"/>
      <protection/>
    </xf>
    <xf numFmtId="0" fontId="5" fillId="34" borderId="10" xfId="36" applyFont="1" applyFill="1" applyBorder="1" applyAlignment="1">
      <alignment horizontal="center" vertical="center" shrinkToFit="1"/>
      <protection/>
    </xf>
    <xf numFmtId="0" fontId="5" fillId="34" borderId="10" xfId="35" applyFont="1" applyFill="1" applyBorder="1" applyAlignment="1">
      <alignment horizontal="center" vertical="center" shrinkToFit="1"/>
      <protection/>
    </xf>
    <xf numFmtId="0" fontId="5" fillId="0" borderId="14" xfId="35" applyFont="1" applyBorder="1" applyAlignment="1">
      <alignment horizontal="left" vertical="center" wrapText="1" shrinkToFit="1"/>
      <protection/>
    </xf>
    <xf numFmtId="0" fontId="5" fillId="0" borderId="15" xfId="35" applyFont="1" applyBorder="1" applyAlignment="1">
      <alignment horizontal="left" vertical="center" shrinkToFit="1"/>
      <protection/>
    </xf>
    <xf numFmtId="0" fontId="5" fillId="0" borderId="16" xfId="35" applyFont="1" applyBorder="1" applyAlignment="1">
      <alignment horizontal="left" vertical="center" shrinkToFit="1"/>
      <protection/>
    </xf>
    <xf numFmtId="0" fontId="6" fillId="0" borderId="10" xfId="35" applyFont="1" applyBorder="1" applyAlignment="1">
      <alignment horizontal="left" vertical="center" wrapText="1"/>
      <protection/>
    </xf>
    <xf numFmtId="0" fontId="6" fillId="34" borderId="10" xfId="35" applyFont="1" applyFill="1" applyBorder="1" applyAlignment="1">
      <alignment horizontal="center" vertical="center" shrinkToFit="1"/>
      <protection/>
    </xf>
    <xf numFmtId="0" fontId="26" fillId="0" borderId="10" xfId="35" applyFont="1" applyBorder="1" applyAlignment="1">
      <alignment horizontal="center" vertical="center" wrapText="1"/>
      <protection/>
    </xf>
    <xf numFmtId="0" fontId="6" fillId="0" borderId="10" xfId="35" applyFont="1" applyBorder="1" applyAlignment="1">
      <alignment horizontal="center" vertical="center" wrapText="1"/>
      <protection/>
    </xf>
    <xf numFmtId="0" fontId="27" fillId="0" borderId="10" xfId="35" applyFont="1" applyBorder="1" applyAlignment="1">
      <alignment horizontal="center" vertical="center" wrapText="1" shrinkToFit="1"/>
      <protection/>
    </xf>
    <xf numFmtId="0" fontId="6" fillId="0" borderId="0" xfId="42" applyFont="1" applyAlignment="1">
      <alignment horizontal="center" vertical="center"/>
      <protection/>
    </xf>
    <xf numFmtId="0" fontId="6" fillId="0" borderId="10" xfId="46" applyFont="1" applyBorder="1" applyAlignment="1">
      <alignment horizontal="left" vertical="center" wrapText="1" shrinkToFit="1"/>
      <protection/>
    </xf>
    <xf numFmtId="0" fontId="6" fillId="0" borderId="10" xfId="46" applyFont="1" applyBorder="1" applyAlignment="1">
      <alignment horizontal="left" vertical="center" shrinkToFit="1"/>
      <protection/>
    </xf>
    <xf numFmtId="0" fontId="6" fillId="0" borderId="10" xfId="46" applyFont="1" applyFill="1" applyBorder="1" applyAlignment="1">
      <alignment horizontal="left" vertical="center" shrinkToFit="1"/>
      <protection/>
    </xf>
    <xf numFmtId="0" fontId="101" fillId="0" borderId="10" xfId="0" applyFont="1" applyFill="1" applyBorder="1" applyAlignment="1">
      <alignment horizontal="left" vertical="center" shrinkToFit="1"/>
    </xf>
  </cellXfs>
  <cellStyles count="6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一般 2 2 2" xfId="35"/>
    <cellStyle name="一般 2 2 3" xfId="36"/>
    <cellStyle name="一般 2 3" xfId="37"/>
    <cellStyle name="一般 2 5" xfId="38"/>
    <cellStyle name="一般 3" xfId="39"/>
    <cellStyle name="一般 4" xfId="40"/>
    <cellStyle name="一般 5" xfId="41"/>
    <cellStyle name="一般 7" xfId="42"/>
    <cellStyle name="一般_102入學觀光系夜四技102-03-25" xfId="43"/>
    <cellStyle name="一般_97" xfId="44"/>
    <cellStyle name="一般_夜四技99" xfId="45"/>
    <cellStyle name="一般_夜四技課程規劃表公告上網" xfId="46"/>
    <cellStyle name="Comma" xfId="47"/>
    <cellStyle name="Comma [0]" xfId="48"/>
    <cellStyle name="Followed Hyperlink" xfId="49"/>
    <cellStyle name="中等" xfId="50"/>
    <cellStyle name="合計" xfId="51"/>
    <cellStyle name="好" xfId="52"/>
    <cellStyle name="Percent" xfId="53"/>
    <cellStyle name="計算方式" xfId="54"/>
    <cellStyle name="Currency" xfId="55"/>
    <cellStyle name="Currency [0]" xfId="56"/>
    <cellStyle name="連結的儲存格" xfId="57"/>
    <cellStyle name="備註" xfId="58"/>
    <cellStyle name="Hyperlink" xfId="59"/>
    <cellStyle name="說明文字" xfId="60"/>
    <cellStyle name="輔色1" xfId="61"/>
    <cellStyle name="輔色2" xfId="62"/>
    <cellStyle name="輔色3" xfId="63"/>
    <cellStyle name="輔色4" xfId="64"/>
    <cellStyle name="輔色5" xfId="65"/>
    <cellStyle name="輔色6" xfId="66"/>
    <cellStyle name="標題" xfId="67"/>
    <cellStyle name="標題 1" xfId="68"/>
    <cellStyle name="標題 2" xfId="69"/>
    <cellStyle name="標題 3" xfId="70"/>
    <cellStyle name="標題 4" xfId="71"/>
    <cellStyle name="輸入" xfId="72"/>
    <cellStyle name="輸出" xfId="73"/>
    <cellStyle name="檢查儲存格" xfId="74"/>
    <cellStyle name="壞" xfId="75"/>
    <cellStyle name="警告文字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7"/>
  <sheetViews>
    <sheetView tabSelected="1" zoomScalePageLayoutView="0" workbookViewId="0" topLeftCell="B1">
      <selection activeCell="A2" sqref="A2:U2"/>
    </sheetView>
  </sheetViews>
  <sheetFormatPr defaultColWidth="9.00390625" defaultRowHeight="15.75"/>
  <cols>
    <col min="1" max="1" width="3.00390625" style="58" customWidth="1"/>
    <col min="2" max="2" width="11.875" style="38" customWidth="1"/>
    <col min="3" max="6" width="3.125" style="38" customWidth="1"/>
    <col min="7" max="7" width="11.875" style="38" customWidth="1"/>
    <col min="8" max="11" width="3.00390625" style="38" customWidth="1"/>
    <col min="12" max="12" width="11.875" style="38" customWidth="1"/>
    <col min="13" max="16" width="3.00390625" style="38" customWidth="1"/>
    <col min="17" max="17" width="11.875" style="38" customWidth="1"/>
    <col min="18" max="21" width="3.00390625" style="38" customWidth="1"/>
    <col min="22" max="27" width="5.625" style="38" customWidth="1"/>
    <col min="28" max="16384" width="9.00390625" style="38" customWidth="1"/>
  </cols>
  <sheetData>
    <row r="1" spans="1:21" s="25" customFormat="1" ht="24.75" customHeight="1">
      <c r="A1" s="164" t="s">
        <v>114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</row>
    <row r="2" spans="1:21" s="25" customFormat="1" ht="33" customHeight="1">
      <c r="A2" s="166" t="s">
        <v>115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</row>
    <row r="3" spans="1:21" ht="13.5" customHeight="1">
      <c r="A3" s="167" t="s">
        <v>102</v>
      </c>
      <c r="B3" s="167" t="s">
        <v>103</v>
      </c>
      <c r="C3" s="167" t="s">
        <v>104</v>
      </c>
      <c r="D3" s="167"/>
      <c r="E3" s="167"/>
      <c r="F3" s="167"/>
      <c r="G3" s="167" t="s">
        <v>103</v>
      </c>
      <c r="H3" s="167" t="s">
        <v>105</v>
      </c>
      <c r="I3" s="167"/>
      <c r="J3" s="167"/>
      <c r="K3" s="167"/>
      <c r="L3" s="167" t="s">
        <v>103</v>
      </c>
      <c r="M3" s="167" t="s">
        <v>106</v>
      </c>
      <c r="N3" s="167"/>
      <c r="O3" s="167"/>
      <c r="P3" s="167"/>
      <c r="Q3" s="167" t="s">
        <v>103</v>
      </c>
      <c r="R3" s="167" t="s">
        <v>107</v>
      </c>
      <c r="S3" s="167"/>
      <c r="T3" s="167"/>
      <c r="U3" s="167"/>
    </row>
    <row r="4" spans="1:21" ht="13.5" customHeight="1">
      <c r="A4" s="167"/>
      <c r="B4" s="167"/>
      <c r="C4" s="167" t="s">
        <v>108</v>
      </c>
      <c r="D4" s="167"/>
      <c r="E4" s="167" t="s">
        <v>109</v>
      </c>
      <c r="F4" s="167"/>
      <c r="G4" s="167"/>
      <c r="H4" s="167" t="s">
        <v>108</v>
      </c>
      <c r="I4" s="167"/>
      <c r="J4" s="167" t="s">
        <v>109</v>
      </c>
      <c r="K4" s="167"/>
      <c r="L4" s="167"/>
      <c r="M4" s="167" t="s">
        <v>108</v>
      </c>
      <c r="N4" s="167"/>
      <c r="O4" s="167" t="s">
        <v>109</v>
      </c>
      <c r="P4" s="167"/>
      <c r="Q4" s="167"/>
      <c r="R4" s="167" t="s">
        <v>108</v>
      </c>
      <c r="S4" s="167"/>
      <c r="T4" s="167" t="s">
        <v>109</v>
      </c>
      <c r="U4" s="167"/>
    </row>
    <row r="5" spans="1:21" s="60" customFormat="1" ht="16.5" customHeight="1">
      <c r="A5" s="167"/>
      <c r="B5" s="167"/>
      <c r="C5" s="59" t="s">
        <v>110</v>
      </c>
      <c r="D5" s="59" t="s">
        <v>111</v>
      </c>
      <c r="E5" s="59" t="s">
        <v>110</v>
      </c>
      <c r="F5" s="59" t="s">
        <v>111</v>
      </c>
      <c r="G5" s="167"/>
      <c r="H5" s="59" t="s">
        <v>110</v>
      </c>
      <c r="I5" s="59" t="s">
        <v>111</v>
      </c>
      <c r="J5" s="59" t="s">
        <v>110</v>
      </c>
      <c r="K5" s="59" t="s">
        <v>111</v>
      </c>
      <c r="L5" s="167"/>
      <c r="M5" s="59" t="s">
        <v>110</v>
      </c>
      <c r="N5" s="59" t="s">
        <v>111</v>
      </c>
      <c r="O5" s="59" t="s">
        <v>110</v>
      </c>
      <c r="P5" s="59" t="s">
        <v>111</v>
      </c>
      <c r="Q5" s="167"/>
      <c r="R5" s="59" t="s">
        <v>110</v>
      </c>
      <c r="S5" s="59" t="s">
        <v>111</v>
      </c>
      <c r="T5" s="59" t="s">
        <v>110</v>
      </c>
      <c r="U5" s="59" t="s">
        <v>111</v>
      </c>
    </row>
    <row r="6" spans="1:21" s="60" customFormat="1" ht="16.5" customHeight="1">
      <c r="A6" s="169" t="s">
        <v>116</v>
      </c>
      <c r="B6" s="61" t="s">
        <v>117</v>
      </c>
      <c r="C6" s="62">
        <v>2</v>
      </c>
      <c r="D6" s="62">
        <v>2</v>
      </c>
      <c r="E6" s="62"/>
      <c r="F6" s="62"/>
      <c r="G6" s="63" t="s">
        <v>118</v>
      </c>
      <c r="H6" s="62"/>
      <c r="I6" s="62"/>
      <c r="J6" s="62">
        <v>2</v>
      </c>
      <c r="K6" s="62">
        <v>2</v>
      </c>
      <c r="L6" s="61"/>
      <c r="M6" s="62"/>
      <c r="N6" s="62"/>
      <c r="O6" s="62"/>
      <c r="P6" s="62"/>
      <c r="Q6" s="61"/>
      <c r="R6" s="62"/>
      <c r="S6" s="62"/>
      <c r="T6" s="62"/>
      <c r="U6" s="62"/>
    </row>
    <row r="7" spans="1:21" s="60" customFormat="1" ht="16.5" customHeight="1">
      <c r="A7" s="170"/>
      <c r="B7" s="61" t="s">
        <v>119</v>
      </c>
      <c r="C7" s="62">
        <v>2</v>
      </c>
      <c r="D7" s="62">
        <v>2</v>
      </c>
      <c r="E7" s="62">
        <v>2</v>
      </c>
      <c r="F7" s="62">
        <v>2</v>
      </c>
      <c r="G7" s="63"/>
      <c r="H7" s="62"/>
      <c r="I7" s="62"/>
      <c r="J7" s="62"/>
      <c r="K7" s="62"/>
      <c r="L7" s="64"/>
      <c r="M7" s="62"/>
      <c r="N7" s="62"/>
      <c r="O7" s="62"/>
      <c r="P7" s="62"/>
      <c r="Q7" s="64"/>
      <c r="R7" s="62"/>
      <c r="S7" s="62"/>
      <c r="T7" s="62"/>
      <c r="U7" s="62"/>
    </row>
    <row r="8" spans="1:21" s="60" customFormat="1" ht="16.5" customHeight="1">
      <c r="A8" s="170"/>
      <c r="B8" s="61" t="s">
        <v>120</v>
      </c>
      <c r="C8" s="62">
        <v>2</v>
      </c>
      <c r="D8" s="62">
        <v>2</v>
      </c>
      <c r="E8" s="62">
        <v>2</v>
      </c>
      <c r="F8" s="62">
        <v>2</v>
      </c>
      <c r="G8" s="64"/>
      <c r="H8" s="62"/>
      <c r="I8" s="62"/>
      <c r="J8" s="62"/>
      <c r="K8" s="62"/>
      <c r="L8" s="64"/>
      <c r="M8" s="62"/>
      <c r="N8" s="62"/>
      <c r="O8" s="62"/>
      <c r="P8" s="62"/>
      <c r="Q8" s="61"/>
      <c r="R8" s="62"/>
      <c r="S8" s="62"/>
      <c r="T8" s="62"/>
      <c r="U8" s="62"/>
    </row>
    <row r="9" spans="1:22" s="67" customFormat="1" ht="16.5" customHeight="1">
      <c r="A9" s="170"/>
      <c r="B9" s="65" t="s">
        <v>122</v>
      </c>
      <c r="C9" s="65">
        <f>SUM(C6:C8)</f>
        <v>6</v>
      </c>
      <c r="D9" s="65">
        <f>SUM(D6:D8)</f>
        <v>6</v>
      </c>
      <c r="E9" s="65">
        <f>SUM(E6:E8)</f>
        <v>4</v>
      </c>
      <c r="F9" s="65">
        <f>SUM(F6:F8)</f>
        <v>4</v>
      </c>
      <c r="G9" s="65" t="s">
        <v>123</v>
      </c>
      <c r="H9" s="65">
        <f>SUM(H6:H8)</f>
        <v>0</v>
      </c>
      <c r="I9" s="65">
        <f>SUM(I6:I8)</f>
        <v>0</v>
      </c>
      <c r="J9" s="65">
        <f>SUM(J6:J8)</f>
        <v>2</v>
      </c>
      <c r="K9" s="65">
        <f>SUM(K6:K8)</f>
        <v>2</v>
      </c>
      <c r="L9" s="65" t="s">
        <v>123</v>
      </c>
      <c r="M9" s="65">
        <f>SUM(M6:M8)</f>
        <v>0</v>
      </c>
      <c r="N9" s="65">
        <f>SUM(N6:N8)</f>
        <v>0</v>
      </c>
      <c r="O9" s="65">
        <f>SUM(O6:O8)</f>
        <v>0</v>
      </c>
      <c r="P9" s="65">
        <f>SUM(P6:P8)</f>
        <v>0</v>
      </c>
      <c r="Q9" s="65" t="s">
        <v>123</v>
      </c>
      <c r="R9" s="65">
        <f>SUM(R6:R8)</f>
        <v>0</v>
      </c>
      <c r="S9" s="65">
        <f>SUM(S6:S8)</f>
        <v>0</v>
      </c>
      <c r="T9" s="65">
        <f>SUM(T6:T8)</f>
        <v>0</v>
      </c>
      <c r="U9" s="65">
        <f>SUM(U6:U8)</f>
        <v>0</v>
      </c>
      <c r="V9" s="66"/>
    </row>
    <row r="10" spans="1:22" s="67" customFormat="1" ht="16.5" customHeight="1">
      <c r="A10" s="170"/>
      <c r="B10" s="68" t="s">
        <v>124</v>
      </c>
      <c r="C10" s="172">
        <f>C9+E9+H9+J9+M9+O9+R9+T9</f>
        <v>12</v>
      </c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4"/>
      <c r="V10" s="66"/>
    </row>
    <row r="11" spans="1:22" s="67" customFormat="1" ht="16.5" customHeight="1">
      <c r="A11" s="170"/>
      <c r="B11" s="61" t="s">
        <v>125</v>
      </c>
      <c r="C11" s="62"/>
      <c r="D11" s="62"/>
      <c r="E11" s="62">
        <v>2</v>
      </c>
      <c r="F11" s="62">
        <v>2</v>
      </c>
      <c r="G11" s="61"/>
      <c r="H11" s="62"/>
      <c r="I11" s="62"/>
      <c r="J11" s="62"/>
      <c r="K11" s="62"/>
      <c r="L11" s="61"/>
      <c r="M11" s="62"/>
      <c r="N11" s="62"/>
      <c r="O11" s="62"/>
      <c r="P11" s="62"/>
      <c r="Q11" s="64"/>
      <c r="R11" s="62"/>
      <c r="S11" s="62"/>
      <c r="T11" s="62"/>
      <c r="U11" s="62"/>
      <c r="V11" s="66"/>
    </row>
    <row r="12" spans="1:22" s="67" customFormat="1" ht="16.5" customHeight="1">
      <c r="A12" s="170"/>
      <c r="B12" s="61" t="s">
        <v>126</v>
      </c>
      <c r="C12" s="62"/>
      <c r="D12" s="62"/>
      <c r="E12" s="62">
        <v>2</v>
      </c>
      <c r="F12" s="62">
        <v>2</v>
      </c>
      <c r="G12" s="61"/>
      <c r="H12" s="62"/>
      <c r="I12" s="62"/>
      <c r="J12" s="62"/>
      <c r="K12" s="62"/>
      <c r="L12" s="61"/>
      <c r="M12" s="62"/>
      <c r="N12" s="62"/>
      <c r="O12" s="62"/>
      <c r="P12" s="62"/>
      <c r="Q12" s="64"/>
      <c r="R12" s="62"/>
      <c r="S12" s="62"/>
      <c r="T12" s="62"/>
      <c r="U12" s="62"/>
      <c r="V12" s="66"/>
    </row>
    <row r="13" spans="1:22" s="67" customFormat="1" ht="16.5" customHeight="1">
      <c r="A13" s="170"/>
      <c r="B13" s="244" t="s">
        <v>289</v>
      </c>
      <c r="C13" s="62"/>
      <c r="D13" s="62"/>
      <c r="E13" s="62">
        <v>2</v>
      </c>
      <c r="F13" s="62">
        <v>2</v>
      </c>
      <c r="G13" s="61"/>
      <c r="H13" s="62"/>
      <c r="I13" s="62"/>
      <c r="J13" s="62"/>
      <c r="K13" s="62"/>
      <c r="L13" s="61"/>
      <c r="M13" s="62"/>
      <c r="N13" s="62"/>
      <c r="O13" s="62"/>
      <c r="P13" s="62"/>
      <c r="Q13" s="64"/>
      <c r="R13" s="62"/>
      <c r="S13" s="62"/>
      <c r="T13" s="62"/>
      <c r="U13" s="62"/>
      <c r="V13" s="66"/>
    </row>
    <row r="14" spans="1:22" s="67" customFormat="1" ht="16.5" customHeight="1">
      <c r="A14" s="170"/>
      <c r="B14" s="244" t="s">
        <v>290</v>
      </c>
      <c r="C14" s="62">
        <v>2</v>
      </c>
      <c r="D14" s="62">
        <v>2</v>
      </c>
      <c r="E14" s="62"/>
      <c r="F14" s="62"/>
      <c r="G14" s="61"/>
      <c r="H14" s="62"/>
      <c r="I14" s="62"/>
      <c r="J14" s="62"/>
      <c r="K14" s="62"/>
      <c r="L14" s="61"/>
      <c r="M14" s="62"/>
      <c r="N14" s="62"/>
      <c r="O14" s="62"/>
      <c r="P14" s="62"/>
      <c r="Q14" s="64"/>
      <c r="R14" s="62"/>
      <c r="S14" s="62"/>
      <c r="T14" s="62"/>
      <c r="U14" s="62"/>
      <c r="V14" s="66"/>
    </row>
    <row r="15" spans="1:22" s="71" customFormat="1" ht="16.5" customHeight="1">
      <c r="A15" s="170"/>
      <c r="B15" s="244" t="s">
        <v>291</v>
      </c>
      <c r="C15" s="62">
        <v>2</v>
      </c>
      <c r="D15" s="62">
        <v>2</v>
      </c>
      <c r="E15" s="62"/>
      <c r="F15" s="62"/>
      <c r="G15" s="61"/>
      <c r="H15" s="62"/>
      <c r="I15" s="62"/>
      <c r="J15" s="62"/>
      <c r="K15" s="62"/>
      <c r="L15" s="61"/>
      <c r="M15" s="62"/>
      <c r="N15" s="62"/>
      <c r="O15" s="62"/>
      <c r="P15" s="62"/>
      <c r="Q15" s="64"/>
      <c r="R15" s="62"/>
      <c r="S15" s="62"/>
      <c r="T15" s="62"/>
      <c r="U15" s="62"/>
      <c r="V15" s="70"/>
    </row>
    <row r="16" spans="1:22" s="67" customFormat="1" ht="16.5" customHeight="1">
      <c r="A16" s="170"/>
      <c r="B16" s="72" t="s">
        <v>121</v>
      </c>
      <c r="C16" s="72">
        <f>SUM(C11:C15)</f>
        <v>4</v>
      </c>
      <c r="D16" s="72">
        <f>SUM(D11:D15)</f>
        <v>4</v>
      </c>
      <c r="E16" s="72">
        <f>SUM(E11:E15)</f>
        <v>6</v>
      </c>
      <c r="F16" s="72">
        <f>SUM(F11:F15)</f>
        <v>6</v>
      </c>
      <c r="G16" s="72" t="s">
        <v>121</v>
      </c>
      <c r="H16" s="72">
        <f>SUM(H11:H15)</f>
        <v>0</v>
      </c>
      <c r="I16" s="72">
        <f>SUM(I11:I15)</f>
        <v>0</v>
      </c>
      <c r="J16" s="72">
        <f>SUM(J11:J15)</f>
        <v>0</v>
      </c>
      <c r="K16" s="65">
        <f>SUM(K11:K15)</f>
        <v>0</v>
      </c>
      <c r="L16" s="72" t="s">
        <v>121</v>
      </c>
      <c r="M16" s="72">
        <f>SUM(M11:M15)</f>
        <v>0</v>
      </c>
      <c r="N16" s="72">
        <f>SUM(N11:N15)</f>
        <v>0</v>
      </c>
      <c r="O16" s="72">
        <f>SUM(O11:O15)</f>
        <v>0</v>
      </c>
      <c r="P16" s="72">
        <f>SUM(P11:P15)</f>
        <v>0</v>
      </c>
      <c r="Q16" s="72" t="s">
        <v>121</v>
      </c>
      <c r="R16" s="72">
        <f>SUM(R11:R15)</f>
        <v>0</v>
      </c>
      <c r="S16" s="72">
        <f>SUM(S11:S15)</f>
        <v>0</v>
      </c>
      <c r="T16" s="72">
        <f>SUM(T11:T15)</f>
        <v>0</v>
      </c>
      <c r="U16" s="72">
        <f>SUM(U11:U15)</f>
        <v>0</v>
      </c>
      <c r="V16" s="66"/>
    </row>
    <row r="17" spans="1:22" s="67" customFormat="1" ht="16.5" customHeight="1">
      <c r="A17" s="171"/>
      <c r="B17" s="73" t="s">
        <v>124</v>
      </c>
      <c r="C17" s="175">
        <f>C16+E16+H16+J16+M16+O16+R16+T16</f>
        <v>10</v>
      </c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7"/>
      <c r="V17" s="66"/>
    </row>
    <row r="18" spans="1:22" s="67" customFormat="1" ht="16.5" customHeight="1">
      <c r="A18" s="178" t="s">
        <v>127</v>
      </c>
      <c r="B18" s="74"/>
      <c r="C18" s="75"/>
      <c r="D18" s="75"/>
      <c r="E18" s="75"/>
      <c r="F18" s="75"/>
      <c r="G18" s="74" t="s">
        <v>128</v>
      </c>
      <c r="H18" s="75">
        <v>2</v>
      </c>
      <c r="I18" s="75">
        <v>2</v>
      </c>
      <c r="J18" s="75">
        <v>2</v>
      </c>
      <c r="K18" s="75">
        <v>2</v>
      </c>
      <c r="L18" s="74"/>
      <c r="M18" s="75"/>
      <c r="N18" s="75"/>
      <c r="O18" s="75"/>
      <c r="P18" s="75"/>
      <c r="Q18" s="69"/>
      <c r="R18" s="76"/>
      <c r="S18" s="76"/>
      <c r="T18" s="76"/>
      <c r="U18" s="76"/>
      <c r="V18" s="66"/>
    </row>
    <row r="19" spans="1:22" s="67" customFormat="1" ht="16.5" customHeight="1">
      <c r="A19" s="178"/>
      <c r="B19" s="74"/>
      <c r="C19" s="75"/>
      <c r="D19" s="75"/>
      <c r="E19" s="75"/>
      <c r="F19" s="75"/>
      <c r="G19" s="74" t="s">
        <v>128</v>
      </c>
      <c r="H19" s="75">
        <v>2</v>
      </c>
      <c r="I19" s="75">
        <v>2</v>
      </c>
      <c r="J19" s="75"/>
      <c r="K19" s="75"/>
      <c r="L19" s="74"/>
      <c r="M19" s="75"/>
      <c r="N19" s="75"/>
      <c r="O19" s="75"/>
      <c r="P19" s="75"/>
      <c r="Q19" s="69"/>
      <c r="R19" s="76"/>
      <c r="S19" s="76"/>
      <c r="T19" s="76"/>
      <c r="U19" s="76"/>
      <c r="V19" s="66"/>
    </row>
    <row r="20" spans="1:22" s="67" customFormat="1" ht="30" customHeight="1">
      <c r="A20" s="178"/>
      <c r="B20" s="72" t="s">
        <v>121</v>
      </c>
      <c r="C20" s="72">
        <f>SUM(C18:C18)</f>
        <v>0</v>
      </c>
      <c r="D20" s="72">
        <f>SUM(D17:D18)</f>
        <v>0</v>
      </c>
      <c r="E20" s="72">
        <f>SUM(E17:E18)</f>
        <v>0</v>
      </c>
      <c r="F20" s="72">
        <f>SUM(F17:F18)</f>
        <v>0</v>
      </c>
      <c r="G20" s="72" t="s">
        <v>121</v>
      </c>
      <c r="H20" s="72">
        <f>SUM(H18:H19)</f>
        <v>4</v>
      </c>
      <c r="I20" s="72">
        <f>SUM(I18:I19)</f>
        <v>4</v>
      </c>
      <c r="J20" s="72">
        <f>SUM(J17:J18)</f>
        <v>2</v>
      </c>
      <c r="K20" s="65">
        <f>SUM(K17:K18)</f>
        <v>2</v>
      </c>
      <c r="L20" s="72" t="s">
        <v>121</v>
      </c>
      <c r="M20" s="72">
        <f>SUM(M17:M18)</f>
        <v>0</v>
      </c>
      <c r="N20" s="72">
        <f>SUM(N17:N18)</f>
        <v>0</v>
      </c>
      <c r="O20" s="72">
        <f>SUM(O17:O18)</f>
        <v>0</v>
      </c>
      <c r="P20" s="72">
        <f>SUM(P17:P18)</f>
        <v>0</v>
      </c>
      <c r="Q20" s="72" t="s">
        <v>121</v>
      </c>
      <c r="R20" s="72">
        <f>SUM(R17:R18)</f>
        <v>0</v>
      </c>
      <c r="S20" s="72">
        <f>SUM(S17:S18)</f>
        <v>0</v>
      </c>
      <c r="T20" s="72">
        <f>SUM(T17:T18)</f>
        <v>0</v>
      </c>
      <c r="U20" s="72">
        <f>SUM(U17:U18)</f>
        <v>0</v>
      </c>
      <c r="V20" s="66"/>
    </row>
    <row r="21" spans="1:22" s="67" customFormat="1" ht="16.5" customHeight="1">
      <c r="A21" s="178"/>
      <c r="B21" s="179" t="s">
        <v>129</v>
      </c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1"/>
      <c r="V21" s="66"/>
    </row>
    <row r="22" spans="1:21" ht="16.5" customHeight="1">
      <c r="A22" s="178"/>
      <c r="B22" s="73" t="s">
        <v>124</v>
      </c>
      <c r="C22" s="175">
        <v>6</v>
      </c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7"/>
    </row>
    <row r="23" spans="1:21" ht="16.5" customHeight="1">
      <c r="A23" s="183" t="s">
        <v>130</v>
      </c>
      <c r="B23" s="77" t="s">
        <v>131</v>
      </c>
      <c r="C23" s="78">
        <v>2</v>
      </c>
      <c r="D23" s="78">
        <v>2</v>
      </c>
      <c r="E23" s="79"/>
      <c r="F23" s="79"/>
      <c r="G23" s="80" t="s">
        <v>132</v>
      </c>
      <c r="H23" s="81">
        <v>2</v>
      </c>
      <c r="I23" s="81">
        <v>2</v>
      </c>
      <c r="J23" s="79"/>
      <c r="K23" s="79"/>
      <c r="L23" s="82" t="s">
        <v>133</v>
      </c>
      <c r="M23" s="81">
        <v>4</v>
      </c>
      <c r="N23" s="81">
        <v>4</v>
      </c>
      <c r="O23" s="81"/>
      <c r="P23" s="81"/>
      <c r="Q23" s="82" t="s">
        <v>134</v>
      </c>
      <c r="R23" s="78">
        <v>2</v>
      </c>
      <c r="S23" s="78">
        <v>2</v>
      </c>
      <c r="T23" s="83"/>
      <c r="U23" s="83"/>
    </row>
    <row r="24" spans="1:21" ht="16.5" customHeight="1">
      <c r="A24" s="183"/>
      <c r="B24" s="82" t="s">
        <v>135</v>
      </c>
      <c r="C24" s="81">
        <v>2</v>
      </c>
      <c r="D24" s="81">
        <v>2</v>
      </c>
      <c r="E24" s="84"/>
      <c r="F24" s="84"/>
      <c r="G24" s="85" t="s">
        <v>136</v>
      </c>
      <c r="H24" s="81">
        <v>4</v>
      </c>
      <c r="I24" s="81">
        <v>4</v>
      </c>
      <c r="J24" s="84"/>
      <c r="K24" s="84"/>
      <c r="L24" s="77" t="s">
        <v>137</v>
      </c>
      <c r="M24" s="81">
        <v>2</v>
      </c>
      <c r="N24" s="81">
        <v>2</v>
      </c>
      <c r="O24" s="81"/>
      <c r="P24" s="81"/>
      <c r="Q24" s="86" t="s">
        <v>138</v>
      </c>
      <c r="R24" s="81">
        <v>3</v>
      </c>
      <c r="S24" s="81">
        <v>3</v>
      </c>
      <c r="T24" s="81"/>
      <c r="U24" s="81"/>
    </row>
    <row r="25" spans="1:21" ht="16.5" customHeight="1">
      <c r="A25" s="183"/>
      <c r="B25" s="77" t="s">
        <v>139</v>
      </c>
      <c r="C25" s="81">
        <v>2</v>
      </c>
      <c r="D25" s="81">
        <v>2</v>
      </c>
      <c r="E25" s="84"/>
      <c r="F25" s="84"/>
      <c r="G25" s="77" t="s">
        <v>140</v>
      </c>
      <c r="H25" s="81">
        <v>4</v>
      </c>
      <c r="I25" s="81">
        <v>4</v>
      </c>
      <c r="J25" s="84"/>
      <c r="K25" s="84"/>
      <c r="L25" s="77" t="s">
        <v>141</v>
      </c>
      <c r="M25" s="81">
        <v>3</v>
      </c>
      <c r="N25" s="81">
        <v>3</v>
      </c>
      <c r="O25" s="81"/>
      <c r="P25" s="81"/>
      <c r="Q25" s="87" t="s">
        <v>142</v>
      </c>
      <c r="R25" s="81">
        <v>3</v>
      </c>
      <c r="S25" s="81">
        <v>3</v>
      </c>
      <c r="T25" s="81"/>
      <c r="U25" s="81"/>
    </row>
    <row r="26" spans="1:21" ht="16.5" customHeight="1">
      <c r="A26" s="183"/>
      <c r="B26" s="85" t="s">
        <v>143</v>
      </c>
      <c r="C26" s="84">
        <v>2</v>
      </c>
      <c r="D26" s="84">
        <v>2</v>
      </c>
      <c r="E26" s="84"/>
      <c r="F26" s="84"/>
      <c r="G26" s="82" t="s">
        <v>144</v>
      </c>
      <c r="H26" s="81">
        <v>2</v>
      </c>
      <c r="I26" s="81">
        <v>2</v>
      </c>
      <c r="J26" s="81"/>
      <c r="K26" s="81"/>
      <c r="L26" s="86" t="s">
        <v>145</v>
      </c>
      <c r="M26" s="84"/>
      <c r="N26" s="81"/>
      <c r="O26" s="81">
        <v>2</v>
      </c>
      <c r="P26" s="81">
        <v>2</v>
      </c>
      <c r="Q26" s="87" t="s">
        <v>146</v>
      </c>
      <c r="R26" s="81">
        <v>2</v>
      </c>
      <c r="S26" s="81">
        <v>2</v>
      </c>
      <c r="T26" s="81"/>
      <c r="U26" s="81"/>
    </row>
    <row r="27" spans="1:21" ht="16.5" customHeight="1">
      <c r="A27" s="183"/>
      <c r="B27" s="85" t="s">
        <v>147</v>
      </c>
      <c r="C27" s="84"/>
      <c r="D27" s="84"/>
      <c r="E27" s="84">
        <v>2</v>
      </c>
      <c r="F27" s="84">
        <v>2</v>
      </c>
      <c r="G27" s="82" t="s">
        <v>148</v>
      </c>
      <c r="H27" s="81"/>
      <c r="I27" s="81"/>
      <c r="J27" s="81">
        <v>3</v>
      </c>
      <c r="K27" s="81">
        <v>3</v>
      </c>
      <c r="L27" s="82" t="s">
        <v>149</v>
      </c>
      <c r="M27" s="84"/>
      <c r="N27" s="84"/>
      <c r="O27" s="81">
        <v>2</v>
      </c>
      <c r="P27" s="81">
        <v>2</v>
      </c>
      <c r="Q27" s="87" t="s">
        <v>150</v>
      </c>
      <c r="R27" s="81"/>
      <c r="S27" s="81"/>
      <c r="T27" s="81">
        <v>3</v>
      </c>
      <c r="U27" s="81">
        <v>3</v>
      </c>
    </row>
    <row r="28" spans="1:21" ht="16.5" customHeight="1">
      <c r="A28" s="183"/>
      <c r="B28" s="82" t="s">
        <v>151</v>
      </c>
      <c r="C28" s="81"/>
      <c r="D28" s="81"/>
      <c r="E28" s="81">
        <v>4</v>
      </c>
      <c r="F28" s="81">
        <v>4</v>
      </c>
      <c r="G28" s="77" t="s">
        <v>152</v>
      </c>
      <c r="H28" s="84"/>
      <c r="I28" s="84"/>
      <c r="J28" s="81">
        <v>4</v>
      </c>
      <c r="K28" s="81">
        <v>4</v>
      </c>
      <c r="L28" s="86" t="s">
        <v>153</v>
      </c>
      <c r="M28" s="81"/>
      <c r="N28" s="81"/>
      <c r="O28" s="81">
        <v>4</v>
      </c>
      <c r="P28" s="81">
        <v>4</v>
      </c>
      <c r="Q28" s="87" t="s">
        <v>154</v>
      </c>
      <c r="R28" s="81"/>
      <c r="S28" s="81"/>
      <c r="T28" s="81">
        <v>4</v>
      </c>
      <c r="U28" s="81">
        <v>4</v>
      </c>
    </row>
    <row r="29" spans="1:21" ht="16.5" customHeight="1">
      <c r="A29" s="183"/>
      <c r="B29" s="82"/>
      <c r="C29" s="84"/>
      <c r="D29" s="84"/>
      <c r="E29" s="81"/>
      <c r="F29" s="81"/>
      <c r="G29" s="82" t="s">
        <v>155</v>
      </c>
      <c r="H29" s="81"/>
      <c r="I29" s="81"/>
      <c r="J29" s="81">
        <v>2</v>
      </c>
      <c r="K29" s="81">
        <v>2</v>
      </c>
      <c r="L29" s="77" t="s">
        <v>156</v>
      </c>
      <c r="M29" s="81"/>
      <c r="N29" s="81"/>
      <c r="O29" s="81">
        <v>2</v>
      </c>
      <c r="P29" s="81">
        <v>2</v>
      </c>
      <c r="Q29" s="88" t="s">
        <v>157</v>
      </c>
      <c r="R29" s="81"/>
      <c r="S29" s="81"/>
      <c r="T29" s="81">
        <v>3</v>
      </c>
      <c r="U29" s="81">
        <v>3</v>
      </c>
    </row>
    <row r="30" spans="1:21" ht="16.5" customHeight="1">
      <c r="A30" s="183"/>
      <c r="B30" s="77"/>
      <c r="C30" s="84"/>
      <c r="D30" s="84"/>
      <c r="E30" s="81"/>
      <c r="F30" s="81"/>
      <c r="G30" s="87" t="s">
        <v>158</v>
      </c>
      <c r="H30" s="81"/>
      <c r="I30" s="81"/>
      <c r="J30" s="81">
        <v>3</v>
      </c>
      <c r="K30" s="81">
        <v>3</v>
      </c>
      <c r="L30" s="87"/>
      <c r="M30" s="81"/>
      <c r="N30" s="81"/>
      <c r="O30" s="81"/>
      <c r="P30" s="81"/>
      <c r="Q30" s="89"/>
      <c r="R30" s="84"/>
      <c r="S30" s="84"/>
      <c r="T30" s="84"/>
      <c r="U30" s="84"/>
    </row>
    <row r="31" spans="1:21" ht="16.5" customHeight="1">
      <c r="A31" s="183"/>
      <c r="B31" s="90" t="s">
        <v>112</v>
      </c>
      <c r="C31" s="90">
        <f>SUM(C23:C30)</f>
        <v>8</v>
      </c>
      <c r="D31" s="90">
        <f>SUM(D23:D30)</f>
        <v>8</v>
      </c>
      <c r="E31" s="90">
        <f>SUM(E23:E30)</f>
        <v>6</v>
      </c>
      <c r="F31" s="90">
        <f>SUM(F23:F30)</f>
        <v>6</v>
      </c>
      <c r="G31" s="90" t="s">
        <v>159</v>
      </c>
      <c r="H31" s="90">
        <f>SUM(H23:H30)</f>
        <v>12</v>
      </c>
      <c r="I31" s="90">
        <f>SUM(I23:I30)</f>
        <v>12</v>
      </c>
      <c r="J31" s="90">
        <f>SUM(J23:J30)</f>
        <v>12</v>
      </c>
      <c r="K31" s="90">
        <f>SUM(K23:K30)</f>
        <v>12</v>
      </c>
      <c r="L31" s="90" t="s">
        <v>112</v>
      </c>
      <c r="M31" s="90">
        <f>SUM(M23:M30)</f>
        <v>9</v>
      </c>
      <c r="N31" s="90">
        <f>SUM(N23:N30)</f>
        <v>9</v>
      </c>
      <c r="O31" s="90">
        <f>SUM(O23:O30)</f>
        <v>10</v>
      </c>
      <c r="P31" s="90">
        <f>SUM(P23:P30)</f>
        <v>10</v>
      </c>
      <c r="Q31" s="90" t="s">
        <v>112</v>
      </c>
      <c r="R31" s="90">
        <f>SUM(R23:R30)</f>
        <v>10</v>
      </c>
      <c r="S31" s="90">
        <f>SUM(S23:S30)</f>
        <v>10</v>
      </c>
      <c r="T31" s="90">
        <f>SUM(T23:T30)</f>
        <v>10</v>
      </c>
      <c r="U31" s="90">
        <f>SUM(U23:U30)</f>
        <v>10</v>
      </c>
    </row>
    <row r="32" spans="1:21" ht="16.5" customHeight="1">
      <c r="A32" s="183"/>
      <c r="B32" s="91" t="s">
        <v>113</v>
      </c>
      <c r="C32" s="184">
        <f>C31+E31+H31+J31+M31+O31+R31+T31</f>
        <v>77</v>
      </c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6"/>
    </row>
    <row r="33" spans="1:21" ht="16.5" customHeight="1">
      <c r="A33" s="183" t="s">
        <v>160</v>
      </c>
      <c r="B33" s="82" t="s">
        <v>161</v>
      </c>
      <c r="C33" s="78">
        <v>0</v>
      </c>
      <c r="D33" s="78">
        <v>0</v>
      </c>
      <c r="E33" s="78"/>
      <c r="F33" s="78"/>
      <c r="G33" s="82" t="s">
        <v>161</v>
      </c>
      <c r="H33" s="78">
        <v>2</v>
      </c>
      <c r="I33" s="78">
        <v>2</v>
      </c>
      <c r="J33" s="78"/>
      <c r="K33" s="78"/>
      <c r="L33" s="82" t="s">
        <v>161</v>
      </c>
      <c r="M33" s="78">
        <v>5</v>
      </c>
      <c r="N33" s="78">
        <v>5</v>
      </c>
      <c r="O33" s="78"/>
      <c r="P33" s="78"/>
      <c r="Q33" s="82" t="s">
        <v>161</v>
      </c>
      <c r="R33" s="78">
        <v>4</v>
      </c>
      <c r="S33" s="78">
        <v>4</v>
      </c>
      <c r="T33" s="78"/>
      <c r="U33" s="78"/>
    </row>
    <row r="34" spans="1:21" ht="16.5" customHeight="1">
      <c r="A34" s="183"/>
      <c r="B34" s="187" t="s">
        <v>162</v>
      </c>
      <c r="C34" s="187"/>
      <c r="D34" s="187"/>
      <c r="E34" s="187"/>
      <c r="F34" s="187"/>
      <c r="G34" s="187" t="s">
        <v>163</v>
      </c>
      <c r="H34" s="187"/>
      <c r="I34" s="187"/>
      <c r="J34" s="187"/>
      <c r="K34" s="187"/>
      <c r="L34" s="187" t="s">
        <v>163</v>
      </c>
      <c r="M34" s="187"/>
      <c r="N34" s="187"/>
      <c r="O34" s="187"/>
      <c r="P34" s="187"/>
      <c r="Q34" s="187" t="s">
        <v>164</v>
      </c>
      <c r="R34" s="187"/>
      <c r="S34" s="187"/>
      <c r="T34" s="187"/>
      <c r="U34" s="187"/>
    </row>
    <row r="35" spans="1:21" ht="16.5" customHeight="1">
      <c r="A35" s="183"/>
      <c r="B35" s="82" t="s">
        <v>165</v>
      </c>
      <c r="C35" s="78"/>
      <c r="D35" s="78"/>
      <c r="E35" s="78">
        <v>2</v>
      </c>
      <c r="F35" s="78">
        <v>2</v>
      </c>
      <c r="G35" s="82" t="s">
        <v>165</v>
      </c>
      <c r="H35" s="78"/>
      <c r="I35" s="78"/>
      <c r="J35" s="78">
        <v>2</v>
      </c>
      <c r="K35" s="78">
        <v>2</v>
      </c>
      <c r="L35" s="82" t="s">
        <v>165</v>
      </c>
      <c r="M35" s="78"/>
      <c r="N35" s="78"/>
      <c r="O35" s="78">
        <v>4</v>
      </c>
      <c r="P35" s="78">
        <v>4</v>
      </c>
      <c r="Q35" s="82" t="s">
        <v>165</v>
      </c>
      <c r="R35" s="78"/>
      <c r="S35" s="78"/>
      <c r="T35" s="78">
        <v>2</v>
      </c>
      <c r="U35" s="78">
        <v>2</v>
      </c>
    </row>
    <row r="36" spans="1:21" ht="16.5" customHeight="1">
      <c r="A36" s="183"/>
      <c r="B36" s="168" t="s">
        <v>164</v>
      </c>
      <c r="C36" s="168"/>
      <c r="D36" s="168"/>
      <c r="E36" s="168"/>
      <c r="F36" s="168"/>
      <c r="G36" s="168" t="s">
        <v>162</v>
      </c>
      <c r="H36" s="168"/>
      <c r="I36" s="168"/>
      <c r="J36" s="168"/>
      <c r="K36" s="168"/>
      <c r="L36" s="168" t="s">
        <v>162</v>
      </c>
      <c r="M36" s="168"/>
      <c r="N36" s="168"/>
      <c r="O36" s="168"/>
      <c r="P36" s="168"/>
      <c r="Q36" s="168" t="s">
        <v>166</v>
      </c>
      <c r="R36" s="168"/>
      <c r="S36" s="168"/>
      <c r="T36" s="168"/>
      <c r="U36" s="168"/>
    </row>
    <row r="37" spans="1:21" ht="16.5" customHeight="1">
      <c r="A37" s="183"/>
      <c r="B37" s="92" t="s">
        <v>167</v>
      </c>
      <c r="C37" s="81"/>
      <c r="D37" s="81"/>
      <c r="E37" s="81">
        <v>2</v>
      </c>
      <c r="F37" s="81">
        <v>2</v>
      </c>
      <c r="G37" s="92" t="s">
        <v>168</v>
      </c>
      <c r="H37" s="81">
        <v>2</v>
      </c>
      <c r="I37" s="81">
        <v>2</v>
      </c>
      <c r="J37" s="81"/>
      <c r="K37" s="81"/>
      <c r="L37" s="92" t="s">
        <v>169</v>
      </c>
      <c r="M37" s="81">
        <v>2</v>
      </c>
      <c r="N37" s="81">
        <v>2</v>
      </c>
      <c r="O37" s="81"/>
      <c r="P37" s="81"/>
      <c r="Q37" s="93" t="s">
        <v>170</v>
      </c>
      <c r="R37" s="81">
        <v>2</v>
      </c>
      <c r="S37" s="81">
        <v>2</v>
      </c>
      <c r="T37" s="81"/>
      <c r="U37" s="81"/>
    </row>
    <row r="38" spans="1:21" ht="16.5" customHeight="1">
      <c r="A38" s="183"/>
      <c r="B38" s="92"/>
      <c r="C38" s="81"/>
      <c r="D38" s="81"/>
      <c r="E38" s="81"/>
      <c r="F38" s="81"/>
      <c r="G38" s="93" t="s">
        <v>171</v>
      </c>
      <c r="H38" s="94"/>
      <c r="I38" s="94"/>
      <c r="J38" s="81">
        <v>2</v>
      </c>
      <c r="K38" s="81">
        <v>2</v>
      </c>
      <c r="L38" s="87" t="s">
        <v>172</v>
      </c>
      <c r="M38" s="81">
        <v>3</v>
      </c>
      <c r="N38" s="81">
        <v>3</v>
      </c>
      <c r="O38" s="78"/>
      <c r="P38" s="78"/>
      <c r="Q38" s="92" t="s">
        <v>173</v>
      </c>
      <c r="R38" s="81">
        <v>2</v>
      </c>
      <c r="S38" s="81">
        <v>2</v>
      </c>
      <c r="T38" s="81"/>
      <c r="U38" s="81"/>
    </row>
    <row r="39" spans="1:21" ht="16.5" customHeight="1">
      <c r="A39" s="183"/>
      <c r="B39" s="93"/>
      <c r="C39" s="81"/>
      <c r="D39" s="81"/>
      <c r="E39" s="81"/>
      <c r="F39" s="81"/>
      <c r="G39" s="93"/>
      <c r="H39" s="81"/>
      <c r="I39" s="81"/>
      <c r="J39" s="81"/>
      <c r="K39" s="81"/>
      <c r="L39" s="87" t="s">
        <v>174</v>
      </c>
      <c r="M39" s="81"/>
      <c r="N39" s="81"/>
      <c r="O39" s="81">
        <v>2</v>
      </c>
      <c r="P39" s="81">
        <v>2</v>
      </c>
      <c r="Q39" s="93" t="s">
        <v>175</v>
      </c>
      <c r="R39" s="81"/>
      <c r="S39" s="81"/>
      <c r="T39" s="81">
        <v>2</v>
      </c>
      <c r="U39" s="81">
        <v>2</v>
      </c>
    </row>
    <row r="40" spans="1:21" ht="16.5" customHeight="1">
      <c r="A40" s="183"/>
      <c r="B40" s="95"/>
      <c r="C40" s="84"/>
      <c r="D40" s="84"/>
      <c r="E40" s="84"/>
      <c r="F40" s="84"/>
      <c r="G40" s="92"/>
      <c r="H40" s="96"/>
      <c r="I40" s="96"/>
      <c r="J40" s="96"/>
      <c r="K40" s="96"/>
      <c r="L40" s="92" t="s">
        <v>176</v>
      </c>
      <c r="M40" s="81"/>
      <c r="N40" s="81"/>
      <c r="O40" s="81">
        <v>2</v>
      </c>
      <c r="P40" s="81">
        <v>2</v>
      </c>
      <c r="Q40" s="92" t="s">
        <v>177</v>
      </c>
      <c r="R40" s="96"/>
      <c r="S40" s="96"/>
      <c r="T40" s="81">
        <v>2</v>
      </c>
      <c r="U40" s="81">
        <v>2</v>
      </c>
    </row>
    <row r="41" spans="1:21" ht="16.5" customHeight="1">
      <c r="A41" s="183"/>
      <c r="B41" s="97" t="s">
        <v>112</v>
      </c>
      <c r="C41" s="97">
        <v>0</v>
      </c>
      <c r="D41" s="97">
        <v>0</v>
      </c>
      <c r="E41" s="97">
        <v>2</v>
      </c>
      <c r="F41" s="97">
        <v>2</v>
      </c>
      <c r="G41" s="97" t="s">
        <v>112</v>
      </c>
      <c r="H41" s="97">
        <v>2</v>
      </c>
      <c r="I41" s="97">
        <v>2</v>
      </c>
      <c r="J41" s="97">
        <v>2</v>
      </c>
      <c r="K41" s="97">
        <v>2</v>
      </c>
      <c r="L41" s="97" t="s">
        <v>112</v>
      </c>
      <c r="M41" s="97">
        <v>5</v>
      </c>
      <c r="N41" s="97">
        <v>5</v>
      </c>
      <c r="O41" s="97">
        <v>4</v>
      </c>
      <c r="P41" s="97">
        <v>4</v>
      </c>
      <c r="Q41" s="97" t="s">
        <v>112</v>
      </c>
      <c r="R41" s="97">
        <v>4</v>
      </c>
      <c r="S41" s="97">
        <v>4</v>
      </c>
      <c r="T41" s="97">
        <v>4</v>
      </c>
      <c r="U41" s="97">
        <v>4</v>
      </c>
    </row>
    <row r="42" spans="1:21" s="98" customFormat="1" ht="16.5" customHeight="1">
      <c r="A42" s="183"/>
      <c r="B42" s="91" t="s">
        <v>113</v>
      </c>
      <c r="C42" s="184">
        <f>C41+E41+H41+J41+M41+O41+R41+T41</f>
        <v>23</v>
      </c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6"/>
    </row>
    <row r="43" spans="1:21" s="101" customFormat="1" ht="13.5" customHeight="1">
      <c r="A43" s="188" t="s">
        <v>178</v>
      </c>
      <c r="B43" s="188"/>
      <c r="C43" s="99">
        <f>C9+C16+C31+C41+C20</f>
        <v>18</v>
      </c>
      <c r="D43" s="99">
        <f>D9+D16+D31+D41+D20</f>
        <v>18</v>
      </c>
      <c r="E43" s="99">
        <f>E9+E16+E31+E41+E20</f>
        <v>18</v>
      </c>
      <c r="F43" s="99">
        <f>F9+F16+F31+F41+F20</f>
        <v>18</v>
      </c>
      <c r="G43" s="100" t="s">
        <v>179</v>
      </c>
      <c r="H43" s="99">
        <f>H9+H16+H31+H41+H20</f>
        <v>18</v>
      </c>
      <c r="I43" s="99">
        <f>I9+I16+I31+I41+I20</f>
        <v>18</v>
      </c>
      <c r="J43" s="99">
        <f>J9+J16+J31+J41+J20</f>
        <v>18</v>
      </c>
      <c r="K43" s="99">
        <f>K9+K16+K31+K41+K20</f>
        <v>18</v>
      </c>
      <c r="L43" s="100" t="s">
        <v>179</v>
      </c>
      <c r="M43" s="99">
        <f>M9+M16+M31+M41+M20</f>
        <v>14</v>
      </c>
      <c r="N43" s="99">
        <f>N9+N16+N31+N41+N20</f>
        <v>14</v>
      </c>
      <c r="O43" s="99">
        <f>O9+O16+O31+O41+O20</f>
        <v>14</v>
      </c>
      <c r="P43" s="99">
        <f>P9+P16+P31+P41+P20</f>
        <v>14</v>
      </c>
      <c r="Q43" s="100" t="s">
        <v>179</v>
      </c>
      <c r="R43" s="99">
        <f>R9+R16+R31+R41+R20</f>
        <v>14</v>
      </c>
      <c r="S43" s="99">
        <f>S9+S16+S31+S41+S20</f>
        <v>14</v>
      </c>
      <c r="T43" s="99">
        <f>T9+T16+T31+T41+T20</f>
        <v>14</v>
      </c>
      <c r="U43" s="99">
        <f>U9+U16+U31+U41+U20</f>
        <v>14</v>
      </c>
    </row>
    <row r="44" spans="1:21" s="101" customFormat="1" ht="13.5" customHeight="1">
      <c r="A44" s="102"/>
      <c r="B44" s="103"/>
      <c r="C44" s="103"/>
      <c r="D44" s="103"/>
      <c r="E44" s="103"/>
      <c r="F44" s="103"/>
      <c r="G44" s="103"/>
      <c r="H44" s="103"/>
      <c r="I44" s="103"/>
      <c r="J44" s="103"/>
      <c r="K44" s="104"/>
      <c r="L44" s="189"/>
      <c r="M44" s="189"/>
      <c r="N44" s="189"/>
      <c r="O44" s="189"/>
      <c r="P44" s="189"/>
      <c r="Q44" s="190"/>
      <c r="R44" s="190"/>
      <c r="S44" s="190"/>
      <c r="T44" s="190"/>
      <c r="U44" s="190"/>
    </row>
    <row r="45" spans="1:21" s="101" customFormat="1" ht="13.5" customHeight="1">
      <c r="A45" s="102"/>
      <c r="B45" s="191" t="s">
        <v>180</v>
      </c>
      <c r="C45" s="191"/>
      <c r="D45" s="191"/>
      <c r="E45" s="191"/>
      <c r="F45" s="191"/>
      <c r="G45" s="191"/>
      <c r="H45" s="103"/>
      <c r="I45" s="103"/>
      <c r="J45" s="103"/>
      <c r="K45" s="192" t="s">
        <v>181</v>
      </c>
      <c r="L45" s="182" t="s">
        <v>182</v>
      </c>
      <c r="M45" s="182"/>
      <c r="N45" s="182"/>
      <c r="O45" s="182"/>
      <c r="P45" s="182"/>
      <c r="Q45" s="182" t="s">
        <v>183</v>
      </c>
      <c r="R45" s="182"/>
      <c r="S45" s="182"/>
      <c r="T45" s="182"/>
      <c r="U45" s="182"/>
    </row>
    <row r="46" spans="1:21" ht="13.5" customHeight="1">
      <c r="A46" s="102"/>
      <c r="B46" s="103"/>
      <c r="C46" s="103"/>
      <c r="D46" s="103"/>
      <c r="E46" s="103"/>
      <c r="F46" s="103"/>
      <c r="G46" s="103"/>
      <c r="H46" s="103"/>
      <c r="I46" s="103"/>
      <c r="J46" s="103"/>
      <c r="K46" s="193"/>
      <c r="L46" s="182" t="s">
        <v>184</v>
      </c>
      <c r="M46" s="182"/>
      <c r="N46" s="182"/>
      <c r="O46" s="182"/>
      <c r="P46" s="182"/>
      <c r="Q46" s="182" t="s">
        <v>185</v>
      </c>
      <c r="R46" s="182"/>
      <c r="S46" s="182"/>
      <c r="T46" s="182"/>
      <c r="U46" s="182"/>
    </row>
    <row r="47" spans="1:21" ht="15">
      <c r="A47" s="105"/>
      <c r="B47" s="103"/>
      <c r="C47" s="103"/>
      <c r="D47" s="103"/>
      <c r="E47" s="103"/>
      <c r="F47" s="103"/>
      <c r="G47" s="103"/>
      <c r="H47" s="103"/>
      <c r="I47" s="103"/>
      <c r="J47" s="103"/>
      <c r="K47" s="194"/>
      <c r="L47" s="182"/>
      <c r="M47" s="182"/>
      <c r="N47" s="182"/>
      <c r="O47" s="182"/>
      <c r="P47" s="182"/>
      <c r="Q47" s="182" t="s">
        <v>186</v>
      </c>
      <c r="R47" s="182"/>
      <c r="S47" s="182"/>
      <c r="T47" s="182"/>
      <c r="U47" s="182"/>
    </row>
  </sheetData>
  <sheetProtection/>
  <mergeCells count="48">
    <mergeCell ref="Q46:U46"/>
    <mergeCell ref="L47:P47"/>
    <mergeCell ref="Q47:U47"/>
    <mergeCell ref="Q36:U36"/>
    <mergeCell ref="C42:U42"/>
    <mergeCell ref="A43:B43"/>
    <mergeCell ref="L44:P44"/>
    <mergeCell ref="Q44:U44"/>
    <mergeCell ref="B45:G45"/>
    <mergeCell ref="K45:K47"/>
    <mergeCell ref="L45:P45"/>
    <mergeCell ref="Q45:U45"/>
    <mergeCell ref="L46:P46"/>
    <mergeCell ref="A23:A32"/>
    <mergeCell ref="C32:U32"/>
    <mergeCell ref="A33:A42"/>
    <mergeCell ref="B34:F34"/>
    <mergeCell ref="G34:K34"/>
    <mergeCell ref="L34:P34"/>
    <mergeCell ref="Q34:U34"/>
    <mergeCell ref="B36:F36"/>
    <mergeCell ref="G36:K36"/>
    <mergeCell ref="L36:P36"/>
    <mergeCell ref="A6:A17"/>
    <mergeCell ref="C10:U10"/>
    <mergeCell ref="C17:U17"/>
    <mergeCell ref="A18:A22"/>
    <mergeCell ref="B21:U21"/>
    <mergeCell ref="C22:U22"/>
    <mergeCell ref="R3:U3"/>
    <mergeCell ref="C4:D4"/>
    <mergeCell ref="E4:F4"/>
    <mergeCell ref="H4:I4"/>
    <mergeCell ref="J4:K4"/>
    <mergeCell ref="M4:N4"/>
    <mergeCell ref="O4:P4"/>
    <mergeCell ref="R4:S4"/>
    <mergeCell ref="T4:U4"/>
    <mergeCell ref="A1:U1"/>
    <mergeCell ref="A2:U2"/>
    <mergeCell ref="A3:A5"/>
    <mergeCell ref="B3:B5"/>
    <mergeCell ref="C3:F3"/>
    <mergeCell ref="G3:G5"/>
    <mergeCell ref="H3:K3"/>
    <mergeCell ref="L3:L5"/>
    <mergeCell ref="M3:P3"/>
    <mergeCell ref="Q3:Q5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Z52"/>
  <sheetViews>
    <sheetView zoomScalePageLayoutView="0" workbookViewId="0" topLeftCell="A1">
      <selection activeCell="B14" sqref="B14"/>
    </sheetView>
  </sheetViews>
  <sheetFormatPr defaultColWidth="9.00390625" defaultRowHeight="15.75"/>
  <cols>
    <col min="1" max="1" width="3.00390625" style="20" customWidth="1"/>
    <col min="2" max="2" width="11.875" style="4" customWidth="1"/>
    <col min="3" max="6" width="2.875" style="4" customWidth="1"/>
    <col min="7" max="7" width="11.875" style="4" customWidth="1"/>
    <col min="8" max="11" width="2.875" style="4" customWidth="1"/>
    <col min="12" max="12" width="11.875" style="4" customWidth="1"/>
    <col min="13" max="16" width="2.875" style="4" customWidth="1"/>
    <col min="17" max="17" width="11.875" style="4" customWidth="1"/>
    <col min="18" max="21" width="2.875" style="4" customWidth="1"/>
    <col min="22" max="25" width="5.625" style="4" customWidth="1"/>
    <col min="26" max="16384" width="9.00390625" style="4" customWidth="1"/>
  </cols>
  <sheetData>
    <row r="1" spans="1:21" s="25" customFormat="1" ht="24.75" customHeight="1">
      <c r="A1" s="219" t="s">
        <v>35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</row>
    <row r="2" spans="1:21" s="48" customFormat="1" ht="13.5" customHeight="1">
      <c r="A2" s="221" t="s">
        <v>88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</row>
    <row r="3" spans="1:21" s="48" customFormat="1" ht="13.5" customHeight="1">
      <c r="A3" s="222" t="s">
        <v>89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</row>
    <row r="4" spans="1:21" s="48" customFormat="1" ht="13.5" customHeight="1">
      <c r="A4" s="222" t="s">
        <v>90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</row>
    <row r="5" spans="1:21" s="28" customFormat="1" ht="13.5" customHeight="1">
      <c r="A5" s="196" t="s">
        <v>12</v>
      </c>
      <c r="B5" s="196" t="s">
        <v>1</v>
      </c>
      <c r="C5" s="196" t="s">
        <v>0</v>
      </c>
      <c r="D5" s="196"/>
      <c r="E5" s="196"/>
      <c r="F5" s="196"/>
      <c r="G5" s="196" t="s">
        <v>1</v>
      </c>
      <c r="H5" s="196" t="s">
        <v>2</v>
      </c>
      <c r="I5" s="196"/>
      <c r="J5" s="196"/>
      <c r="K5" s="196"/>
      <c r="L5" s="196" t="s">
        <v>1</v>
      </c>
      <c r="M5" s="196" t="s">
        <v>3</v>
      </c>
      <c r="N5" s="196"/>
      <c r="O5" s="196"/>
      <c r="P5" s="196"/>
      <c r="Q5" s="196" t="s">
        <v>1</v>
      </c>
      <c r="R5" s="196" t="s">
        <v>4</v>
      </c>
      <c r="S5" s="196"/>
      <c r="T5" s="196"/>
      <c r="U5" s="196"/>
    </row>
    <row r="6" spans="1:21" s="28" customFormat="1" ht="13.5" customHeight="1">
      <c r="A6" s="196"/>
      <c r="B6" s="196"/>
      <c r="C6" s="196" t="s">
        <v>5</v>
      </c>
      <c r="D6" s="196"/>
      <c r="E6" s="196" t="s">
        <v>6</v>
      </c>
      <c r="F6" s="196"/>
      <c r="G6" s="196"/>
      <c r="H6" s="196" t="s">
        <v>5</v>
      </c>
      <c r="I6" s="196"/>
      <c r="J6" s="196" t="s">
        <v>6</v>
      </c>
      <c r="K6" s="196"/>
      <c r="L6" s="196"/>
      <c r="M6" s="196" t="s">
        <v>5</v>
      </c>
      <c r="N6" s="196"/>
      <c r="O6" s="196" t="s">
        <v>6</v>
      </c>
      <c r="P6" s="196"/>
      <c r="Q6" s="196"/>
      <c r="R6" s="196" t="s">
        <v>5</v>
      </c>
      <c r="S6" s="196"/>
      <c r="T6" s="196" t="s">
        <v>6</v>
      </c>
      <c r="U6" s="196"/>
    </row>
    <row r="7" spans="1:21" s="28" customFormat="1" ht="13.5" customHeight="1">
      <c r="A7" s="207"/>
      <c r="B7" s="207"/>
      <c r="C7" s="41" t="s">
        <v>7</v>
      </c>
      <c r="D7" s="41" t="s">
        <v>8</v>
      </c>
      <c r="E7" s="41" t="s">
        <v>7</v>
      </c>
      <c r="F7" s="41" t="s">
        <v>8</v>
      </c>
      <c r="G7" s="207"/>
      <c r="H7" s="41" t="s">
        <v>7</v>
      </c>
      <c r="I7" s="41" t="s">
        <v>8</v>
      </c>
      <c r="J7" s="41" t="s">
        <v>7</v>
      </c>
      <c r="K7" s="41" t="s">
        <v>8</v>
      </c>
      <c r="L7" s="207"/>
      <c r="M7" s="41" t="s">
        <v>7</v>
      </c>
      <c r="N7" s="41" t="s">
        <v>8</v>
      </c>
      <c r="O7" s="41" t="s">
        <v>7</v>
      </c>
      <c r="P7" s="41" t="s">
        <v>8</v>
      </c>
      <c r="Q7" s="207"/>
      <c r="R7" s="41" t="s">
        <v>7</v>
      </c>
      <c r="S7" s="41" t="s">
        <v>8</v>
      </c>
      <c r="T7" s="41" t="s">
        <v>7</v>
      </c>
      <c r="U7" s="41" t="s">
        <v>8</v>
      </c>
    </row>
    <row r="8" spans="1:21" s="47" customFormat="1" ht="15.75" customHeight="1">
      <c r="A8" s="216" t="s">
        <v>36</v>
      </c>
      <c r="B8" s="42" t="s">
        <v>92</v>
      </c>
      <c r="C8" s="54">
        <v>2</v>
      </c>
      <c r="D8" s="54">
        <v>2</v>
      </c>
      <c r="E8" s="54"/>
      <c r="F8" s="54"/>
      <c r="G8" s="52" t="s">
        <v>93</v>
      </c>
      <c r="H8" s="53"/>
      <c r="I8" s="53"/>
      <c r="J8" s="24">
        <v>2</v>
      </c>
      <c r="K8" s="24">
        <v>2</v>
      </c>
      <c r="L8" s="42"/>
      <c r="M8" s="54"/>
      <c r="N8" s="54"/>
      <c r="O8" s="54"/>
      <c r="P8" s="54"/>
      <c r="Q8" s="42"/>
      <c r="R8" s="54"/>
      <c r="S8" s="54"/>
      <c r="T8" s="54"/>
      <c r="U8" s="54"/>
    </row>
    <row r="9" spans="1:21" s="47" customFormat="1" ht="15.75" customHeight="1">
      <c r="A9" s="217"/>
      <c r="B9" s="42" t="s">
        <v>94</v>
      </c>
      <c r="C9" s="54">
        <v>2</v>
      </c>
      <c r="D9" s="54">
        <v>2</v>
      </c>
      <c r="E9" s="54">
        <v>2</v>
      </c>
      <c r="F9" s="54">
        <v>2</v>
      </c>
      <c r="G9" s="53"/>
      <c r="H9" s="53"/>
      <c r="I9" s="53"/>
      <c r="J9" s="24"/>
      <c r="K9" s="24"/>
      <c r="L9" s="22"/>
      <c r="M9" s="54"/>
      <c r="N9" s="54"/>
      <c r="O9" s="54"/>
      <c r="P9" s="54"/>
      <c r="Q9" s="22"/>
      <c r="R9" s="54"/>
      <c r="S9" s="54"/>
      <c r="T9" s="54"/>
      <c r="U9" s="54"/>
    </row>
    <row r="10" spans="1:21" s="47" customFormat="1" ht="15.75" customHeight="1">
      <c r="A10" s="217"/>
      <c r="B10" s="52" t="s">
        <v>95</v>
      </c>
      <c r="C10" s="24">
        <v>2</v>
      </c>
      <c r="D10" s="24">
        <v>2</v>
      </c>
      <c r="E10" s="24">
        <v>2</v>
      </c>
      <c r="F10" s="24">
        <v>2</v>
      </c>
      <c r="G10" s="52"/>
      <c r="H10" s="24"/>
      <c r="I10" s="24"/>
      <c r="J10" s="24"/>
      <c r="K10" s="24"/>
      <c r="L10" s="22"/>
      <c r="M10" s="54"/>
      <c r="N10" s="54"/>
      <c r="O10" s="54"/>
      <c r="P10" s="54"/>
      <c r="Q10" s="42"/>
      <c r="R10" s="54"/>
      <c r="S10" s="54"/>
      <c r="T10" s="54"/>
      <c r="U10" s="54"/>
    </row>
    <row r="11" spans="1:21" s="47" customFormat="1" ht="15.75" customHeight="1">
      <c r="A11" s="217"/>
      <c r="B11" s="23" t="s">
        <v>96</v>
      </c>
      <c r="C11" s="23">
        <f>SUM(C8:C10)</f>
        <v>6</v>
      </c>
      <c r="D11" s="23">
        <f>SUM(D8:D10)</f>
        <v>6</v>
      </c>
      <c r="E11" s="23">
        <f>SUM(E8:E10)</f>
        <v>4</v>
      </c>
      <c r="F11" s="23">
        <f>SUM(F8:F10)</f>
        <v>4</v>
      </c>
      <c r="G11" s="23" t="s">
        <v>91</v>
      </c>
      <c r="H11" s="23">
        <f>SUM(H8:H10)</f>
        <v>0</v>
      </c>
      <c r="I11" s="23">
        <f>SUM(I8:I10)</f>
        <v>0</v>
      </c>
      <c r="J11" s="23">
        <f>SUM(J8:J10)</f>
        <v>2</v>
      </c>
      <c r="K11" s="23">
        <f>SUM(K8:K10)</f>
        <v>2</v>
      </c>
      <c r="L11" s="23" t="s">
        <v>91</v>
      </c>
      <c r="M11" s="23">
        <f>SUM(M8:M10)</f>
        <v>0</v>
      </c>
      <c r="N11" s="23">
        <f>SUM(N8:N10)</f>
        <v>0</v>
      </c>
      <c r="O11" s="23">
        <f>SUM(O8:O10)</f>
        <v>0</v>
      </c>
      <c r="P11" s="23">
        <f>SUM(P8:P10)</f>
        <v>0</v>
      </c>
      <c r="Q11" s="23" t="s">
        <v>91</v>
      </c>
      <c r="R11" s="23">
        <f>SUM(R8:R10)</f>
        <v>0</v>
      </c>
      <c r="S11" s="23">
        <f>SUM(S8:S10)</f>
        <v>0</v>
      </c>
      <c r="T11" s="23">
        <f>SUM(T8:T10)</f>
        <v>0</v>
      </c>
      <c r="U11" s="23">
        <f>SUM(U8:U10)</f>
        <v>0</v>
      </c>
    </row>
    <row r="12" spans="1:21" s="28" customFormat="1" ht="15.75" customHeight="1">
      <c r="A12" s="217"/>
      <c r="B12" s="36" t="s">
        <v>24</v>
      </c>
      <c r="C12" s="198">
        <f>C11+E11+H11+J11+M11+O11+R11+T11</f>
        <v>12</v>
      </c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200"/>
    </row>
    <row r="13" spans="1:21" s="47" customFormat="1" ht="15.75" customHeight="1">
      <c r="A13" s="217"/>
      <c r="B13" s="42" t="s">
        <v>97</v>
      </c>
      <c r="C13" s="54"/>
      <c r="D13" s="54"/>
      <c r="E13" s="54">
        <v>2</v>
      </c>
      <c r="F13" s="54">
        <v>2</v>
      </c>
      <c r="G13" s="42"/>
      <c r="H13" s="54"/>
      <c r="I13" s="54"/>
      <c r="J13" s="22"/>
      <c r="K13" s="22"/>
      <c r="L13" s="42"/>
      <c r="M13" s="54"/>
      <c r="N13" s="54"/>
      <c r="O13" s="54"/>
      <c r="P13" s="54"/>
      <c r="Q13" s="22"/>
      <c r="R13" s="54"/>
      <c r="S13" s="54"/>
      <c r="T13" s="54"/>
      <c r="U13" s="54"/>
    </row>
    <row r="14" spans="1:21" s="47" customFormat="1" ht="15.75" customHeight="1">
      <c r="A14" s="217"/>
      <c r="B14" s="42" t="s">
        <v>98</v>
      </c>
      <c r="C14" s="22"/>
      <c r="D14" s="22"/>
      <c r="E14" s="54">
        <v>2</v>
      </c>
      <c r="F14" s="54">
        <v>2</v>
      </c>
      <c r="G14" s="42"/>
      <c r="H14" s="54"/>
      <c r="I14" s="54"/>
      <c r="J14" s="22"/>
      <c r="K14" s="22"/>
      <c r="L14" s="42"/>
      <c r="M14" s="54"/>
      <c r="N14" s="54"/>
      <c r="O14" s="54"/>
      <c r="P14" s="54"/>
      <c r="Q14" s="22"/>
      <c r="R14" s="54"/>
      <c r="S14" s="54"/>
      <c r="T14" s="54"/>
      <c r="U14" s="54"/>
    </row>
    <row r="15" spans="1:21" s="47" customFormat="1" ht="15.75" customHeight="1">
      <c r="A15" s="217"/>
      <c r="B15" s="42" t="s">
        <v>99</v>
      </c>
      <c r="C15" s="22"/>
      <c r="D15" s="22"/>
      <c r="E15" s="54">
        <v>2</v>
      </c>
      <c r="F15" s="54">
        <v>2</v>
      </c>
      <c r="G15" s="42"/>
      <c r="H15" s="54"/>
      <c r="I15" s="54"/>
      <c r="J15" s="22"/>
      <c r="K15" s="22"/>
      <c r="L15" s="42"/>
      <c r="M15" s="54"/>
      <c r="N15" s="54"/>
      <c r="O15" s="54"/>
      <c r="P15" s="54"/>
      <c r="Q15" s="22"/>
      <c r="R15" s="54"/>
      <c r="S15" s="54"/>
      <c r="T15" s="54"/>
      <c r="U15" s="54"/>
    </row>
    <row r="16" spans="1:21" s="47" customFormat="1" ht="15.75" customHeight="1">
      <c r="A16" s="217"/>
      <c r="B16" s="42" t="s">
        <v>100</v>
      </c>
      <c r="C16" s="54">
        <v>2</v>
      </c>
      <c r="D16" s="54">
        <v>2</v>
      </c>
      <c r="E16" s="22"/>
      <c r="F16" s="22"/>
      <c r="G16" s="42"/>
      <c r="H16" s="54"/>
      <c r="I16" s="54"/>
      <c r="J16" s="22"/>
      <c r="K16" s="22"/>
      <c r="L16" s="42"/>
      <c r="M16" s="54"/>
      <c r="N16" s="54"/>
      <c r="O16" s="54"/>
      <c r="P16" s="54"/>
      <c r="Q16" s="22"/>
      <c r="R16" s="54"/>
      <c r="S16" s="54"/>
      <c r="T16" s="54"/>
      <c r="U16" s="54"/>
    </row>
    <row r="17" spans="1:21" s="47" customFormat="1" ht="15.75" customHeight="1">
      <c r="A17" s="217"/>
      <c r="B17" s="42" t="s">
        <v>101</v>
      </c>
      <c r="C17" s="54">
        <v>2</v>
      </c>
      <c r="D17" s="54">
        <v>2</v>
      </c>
      <c r="E17" s="22"/>
      <c r="F17" s="22"/>
      <c r="G17" s="42"/>
      <c r="H17" s="22"/>
      <c r="I17" s="22"/>
      <c r="J17" s="54"/>
      <c r="K17" s="54"/>
      <c r="L17" s="42"/>
      <c r="M17" s="54"/>
      <c r="N17" s="54"/>
      <c r="O17" s="54"/>
      <c r="P17" s="54"/>
      <c r="Q17" s="22"/>
      <c r="R17" s="54"/>
      <c r="S17" s="54"/>
      <c r="T17" s="54"/>
      <c r="U17" s="54"/>
    </row>
    <row r="18" spans="1:21" s="28" customFormat="1" ht="15.75" customHeight="1">
      <c r="A18" s="218"/>
      <c r="B18" s="33" t="s">
        <v>34</v>
      </c>
      <c r="C18" s="34">
        <f>SUM(C13:C17)</f>
        <v>4</v>
      </c>
      <c r="D18" s="34">
        <f>SUM(D13:D17)</f>
        <v>4</v>
      </c>
      <c r="E18" s="34">
        <f>SUM(E13:E17)</f>
        <v>6</v>
      </c>
      <c r="F18" s="34">
        <f>SUM(F13:F17)</f>
        <v>6</v>
      </c>
      <c r="G18" s="33" t="s">
        <v>34</v>
      </c>
      <c r="H18" s="33">
        <f>SUM(H13:H17)</f>
        <v>0</v>
      </c>
      <c r="I18" s="33">
        <f>SUM(I13:I17)</f>
        <v>0</v>
      </c>
      <c r="J18" s="33">
        <f>SUM(J13:J17)</f>
        <v>0</v>
      </c>
      <c r="K18" s="33">
        <f>SUM(K13:K17)</f>
        <v>0</v>
      </c>
      <c r="L18" s="33" t="s">
        <v>34</v>
      </c>
      <c r="M18" s="33">
        <f>SUM(M13:M17)</f>
        <v>0</v>
      </c>
      <c r="N18" s="33">
        <f>SUM(N13:N17)</f>
        <v>0</v>
      </c>
      <c r="O18" s="33">
        <f>SUM(O13:O17)</f>
        <v>0</v>
      </c>
      <c r="P18" s="33">
        <f>SUM(P13:P17)</f>
        <v>0</v>
      </c>
      <c r="Q18" s="33" t="s">
        <v>34</v>
      </c>
      <c r="R18" s="33">
        <f>SUM(R13:R17)</f>
        <v>0</v>
      </c>
      <c r="S18" s="33">
        <f>SUM(S13:S17)</f>
        <v>0</v>
      </c>
      <c r="T18" s="33">
        <f>SUM(T13:T17)</f>
        <v>0</v>
      </c>
      <c r="U18" s="33">
        <f>SUM(U13:U17)</f>
        <v>0</v>
      </c>
    </row>
    <row r="19" spans="1:21" s="28" customFormat="1" ht="15.75" customHeight="1">
      <c r="A19" s="208" t="s">
        <v>11</v>
      </c>
      <c r="B19" s="36" t="s">
        <v>24</v>
      </c>
      <c r="C19" s="198">
        <f>C18+E18+H18+J18+M18+O18+R18+T18</f>
        <v>10</v>
      </c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200"/>
    </row>
    <row r="20" spans="1:21" s="28" customFormat="1" ht="15.75" customHeight="1">
      <c r="A20" s="209"/>
      <c r="B20" s="22"/>
      <c r="C20" s="22"/>
      <c r="D20" s="22"/>
      <c r="E20" s="22"/>
      <c r="F20" s="22"/>
      <c r="G20" s="42" t="s">
        <v>11</v>
      </c>
      <c r="H20" s="30">
        <v>2</v>
      </c>
      <c r="I20" s="30">
        <v>2</v>
      </c>
      <c r="J20" s="30">
        <v>2</v>
      </c>
      <c r="K20" s="30">
        <v>2</v>
      </c>
      <c r="L20" s="31"/>
      <c r="M20" s="32"/>
      <c r="N20" s="32"/>
      <c r="O20" s="32"/>
      <c r="P20" s="32"/>
      <c r="Q20" s="35"/>
      <c r="R20" s="35"/>
      <c r="S20" s="35"/>
      <c r="T20" s="35"/>
      <c r="U20" s="35"/>
    </row>
    <row r="21" spans="1:21" s="28" customFormat="1" ht="15.75" customHeight="1">
      <c r="A21" s="209"/>
      <c r="B21" s="22"/>
      <c r="C21" s="22"/>
      <c r="D21" s="22"/>
      <c r="E21" s="22"/>
      <c r="F21" s="22"/>
      <c r="G21" s="31" t="s">
        <v>33</v>
      </c>
      <c r="H21" s="30">
        <v>2</v>
      </c>
      <c r="I21" s="30">
        <v>2</v>
      </c>
      <c r="J21" s="30"/>
      <c r="K21" s="30"/>
      <c r="L21" s="31"/>
      <c r="M21" s="32"/>
      <c r="N21" s="32"/>
      <c r="O21" s="32"/>
      <c r="P21" s="32"/>
      <c r="Q21" s="35"/>
      <c r="R21" s="35"/>
      <c r="S21" s="35"/>
      <c r="T21" s="35"/>
      <c r="U21" s="35"/>
    </row>
    <row r="22" spans="1:21" s="28" customFormat="1" ht="15.75" customHeight="1">
      <c r="A22" s="209"/>
      <c r="B22" s="33" t="s">
        <v>34</v>
      </c>
      <c r="C22" s="33">
        <f>SUM(C20:C20)</f>
        <v>0</v>
      </c>
      <c r="D22" s="33">
        <f>SUM(D20:D20)</f>
        <v>0</v>
      </c>
      <c r="E22" s="33">
        <f>SUM(E20:E20)</f>
        <v>0</v>
      </c>
      <c r="F22" s="33">
        <f>SUM(F20:F20)</f>
        <v>0</v>
      </c>
      <c r="G22" s="33" t="s">
        <v>34</v>
      </c>
      <c r="H22" s="23">
        <v>4</v>
      </c>
      <c r="I22" s="23">
        <v>4</v>
      </c>
      <c r="J22" s="34">
        <v>2</v>
      </c>
      <c r="K22" s="34">
        <v>2</v>
      </c>
      <c r="L22" s="33" t="s">
        <v>34</v>
      </c>
      <c r="M22" s="33">
        <f>SUM(M20:M20)</f>
        <v>0</v>
      </c>
      <c r="N22" s="33">
        <f>SUM(N20:N20)</f>
        <v>0</v>
      </c>
      <c r="O22" s="33">
        <f>SUM(O20:O20)</f>
        <v>0</v>
      </c>
      <c r="P22" s="33">
        <f>SUM(P20:P20)</f>
        <v>0</v>
      </c>
      <c r="Q22" s="33" t="s">
        <v>34</v>
      </c>
      <c r="R22" s="33"/>
      <c r="S22" s="33"/>
      <c r="T22" s="33"/>
      <c r="U22" s="33"/>
    </row>
    <row r="23" spans="1:21" s="28" customFormat="1" ht="33" customHeight="1">
      <c r="A23" s="209"/>
      <c r="B23" s="211" t="s">
        <v>288</v>
      </c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</row>
    <row r="24" spans="1:21" s="28" customFormat="1" ht="15.75" customHeight="1">
      <c r="A24" s="210"/>
      <c r="B24" s="44" t="s">
        <v>24</v>
      </c>
      <c r="C24" s="213">
        <f>C22+E22+H22+J22+M22+O22+R22+T22</f>
        <v>6</v>
      </c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4"/>
      <c r="U24" s="215"/>
    </row>
    <row r="25" spans="1:21" s="38" customFormat="1" ht="15.75" customHeight="1">
      <c r="A25" s="201" t="s">
        <v>13</v>
      </c>
      <c r="B25" s="5" t="s">
        <v>37</v>
      </c>
      <c r="C25" s="37">
        <v>2</v>
      </c>
      <c r="D25" s="37">
        <v>2</v>
      </c>
      <c r="E25" s="37"/>
      <c r="F25" s="37"/>
      <c r="G25" s="45" t="s">
        <v>38</v>
      </c>
      <c r="H25" s="6">
        <v>2</v>
      </c>
      <c r="I25" s="6">
        <v>2</v>
      </c>
      <c r="J25" s="37"/>
      <c r="K25" s="37"/>
      <c r="L25" s="5" t="s">
        <v>39</v>
      </c>
      <c r="M25" s="6">
        <v>2</v>
      </c>
      <c r="N25" s="6">
        <v>2</v>
      </c>
      <c r="O25" s="6"/>
      <c r="P25" s="6"/>
      <c r="Q25" s="5" t="s">
        <v>40</v>
      </c>
      <c r="R25" s="6">
        <v>2</v>
      </c>
      <c r="S25" s="6">
        <v>2</v>
      </c>
      <c r="T25" s="6"/>
      <c r="U25" s="6"/>
    </row>
    <row r="26" spans="1:21" s="38" customFormat="1" ht="15.75" customHeight="1">
      <c r="A26" s="202"/>
      <c r="B26" s="5" t="s">
        <v>26</v>
      </c>
      <c r="C26" s="6">
        <v>2</v>
      </c>
      <c r="D26" s="6">
        <v>2</v>
      </c>
      <c r="E26" s="6"/>
      <c r="F26" s="6"/>
      <c r="G26" s="5" t="s">
        <v>41</v>
      </c>
      <c r="H26" s="6">
        <v>2</v>
      </c>
      <c r="I26" s="6">
        <v>2</v>
      </c>
      <c r="J26" s="6"/>
      <c r="K26" s="6"/>
      <c r="L26" s="5" t="s">
        <v>42</v>
      </c>
      <c r="M26" s="6">
        <v>2</v>
      </c>
      <c r="N26" s="6">
        <v>2</v>
      </c>
      <c r="O26" s="6"/>
      <c r="P26" s="6"/>
      <c r="Q26" s="5" t="s">
        <v>43</v>
      </c>
      <c r="R26" s="6">
        <v>2</v>
      </c>
      <c r="S26" s="6">
        <v>2</v>
      </c>
      <c r="T26" s="6"/>
      <c r="U26" s="6"/>
    </row>
    <row r="27" spans="1:21" s="38" customFormat="1" ht="15.75" customHeight="1">
      <c r="A27" s="202"/>
      <c r="B27" s="22" t="s">
        <v>44</v>
      </c>
      <c r="C27" s="54">
        <v>2</v>
      </c>
      <c r="D27" s="54">
        <v>2</v>
      </c>
      <c r="E27" s="37"/>
      <c r="F27" s="37"/>
      <c r="G27" s="5" t="s">
        <v>45</v>
      </c>
      <c r="H27" s="6">
        <v>2</v>
      </c>
      <c r="I27" s="6">
        <v>2</v>
      </c>
      <c r="J27" s="6"/>
      <c r="K27" s="6"/>
      <c r="L27" s="5" t="s">
        <v>46</v>
      </c>
      <c r="M27" s="6">
        <v>2</v>
      </c>
      <c r="N27" s="6">
        <v>2</v>
      </c>
      <c r="O27" s="6"/>
      <c r="P27" s="6"/>
      <c r="Q27" s="5" t="s">
        <v>47</v>
      </c>
      <c r="R27" s="6">
        <v>2</v>
      </c>
      <c r="S27" s="6">
        <v>2</v>
      </c>
      <c r="T27" s="6"/>
      <c r="U27" s="6"/>
    </row>
    <row r="28" spans="1:21" s="38" customFormat="1" ht="15.75" customHeight="1">
      <c r="A28" s="202"/>
      <c r="B28" s="5" t="s">
        <v>15</v>
      </c>
      <c r="C28" s="6">
        <v>2</v>
      </c>
      <c r="D28" s="6">
        <v>2</v>
      </c>
      <c r="E28" s="6">
        <v>2</v>
      </c>
      <c r="F28" s="6">
        <v>2</v>
      </c>
      <c r="G28" s="5" t="s">
        <v>16</v>
      </c>
      <c r="H28" s="6">
        <v>2</v>
      </c>
      <c r="I28" s="6">
        <v>2</v>
      </c>
      <c r="J28" s="50">
        <v>2</v>
      </c>
      <c r="K28" s="50">
        <v>2</v>
      </c>
      <c r="L28" s="5" t="s">
        <v>48</v>
      </c>
      <c r="M28" s="6">
        <v>2</v>
      </c>
      <c r="N28" s="6">
        <v>2</v>
      </c>
      <c r="O28" s="6">
        <v>2</v>
      </c>
      <c r="P28" s="6">
        <v>2</v>
      </c>
      <c r="Q28" s="5" t="s">
        <v>49</v>
      </c>
      <c r="R28" s="6">
        <v>2</v>
      </c>
      <c r="S28" s="6">
        <v>2</v>
      </c>
      <c r="T28" s="6">
        <v>2</v>
      </c>
      <c r="U28" s="6">
        <v>2</v>
      </c>
    </row>
    <row r="29" spans="1:21" s="38" customFormat="1" ht="15.75" customHeight="1">
      <c r="A29" s="202"/>
      <c r="B29" s="55" t="s">
        <v>50</v>
      </c>
      <c r="C29" s="37"/>
      <c r="D29" s="37"/>
      <c r="E29" s="37">
        <v>2</v>
      </c>
      <c r="F29" s="37">
        <v>2</v>
      </c>
      <c r="G29" s="5" t="s">
        <v>51</v>
      </c>
      <c r="H29" s="7"/>
      <c r="I29" s="7"/>
      <c r="J29" s="37">
        <v>2</v>
      </c>
      <c r="K29" s="37">
        <v>2</v>
      </c>
      <c r="L29" s="5" t="s">
        <v>52</v>
      </c>
      <c r="M29" s="6"/>
      <c r="N29" s="6"/>
      <c r="O29" s="6">
        <v>2</v>
      </c>
      <c r="P29" s="6">
        <v>2</v>
      </c>
      <c r="Q29" s="5" t="s">
        <v>53</v>
      </c>
      <c r="R29" s="6"/>
      <c r="S29" s="6"/>
      <c r="T29" s="6">
        <v>2</v>
      </c>
      <c r="U29" s="6">
        <v>2</v>
      </c>
    </row>
    <row r="30" spans="1:21" s="38" customFormat="1" ht="15.75" customHeight="1">
      <c r="A30" s="202"/>
      <c r="B30" s="5" t="s">
        <v>57</v>
      </c>
      <c r="C30" s="6"/>
      <c r="D30" s="6"/>
      <c r="E30" s="6">
        <v>2</v>
      </c>
      <c r="F30" s="6">
        <v>2</v>
      </c>
      <c r="G30" s="5" t="s">
        <v>54</v>
      </c>
      <c r="H30" s="6"/>
      <c r="I30" s="6"/>
      <c r="J30" s="6">
        <v>2</v>
      </c>
      <c r="K30" s="6">
        <v>2</v>
      </c>
      <c r="L30" s="5" t="s">
        <v>55</v>
      </c>
      <c r="M30" s="6"/>
      <c r="N30" s="6"/>
      <c r="O30" s="6">
        <v>2</v>
      </c>
      <c r="P30" s="6">
        <v>2</v>
      </c>
      <c r="Q30" s="5" t="s">
        <v>56</v>
      </c>
      <c r="R30" s="6"/>
      <c r="S30" s="6"/>
      <c r="T30" s="6">
        <v>2</v>
      </c>
      <c r="U30" s="6">
        <v>2</v>
      </c>
    </row>
    <row r="31" spans="1:21" s="38" customFormat="1" ht="15.75" customHeight="1">
      <c r="A31" s="202"/>
      <c r="B31" s="5" t="s">
        <v>14</v>
      </c>
      <c r="C31" s="6"/>
      <c r="D31" s="6"/>
      <c r="E31" s="54">
        <v>2</v>
      </c>
      <c r="F31" s="54">
        <v>2</v>
      </c>
      <c r="G31" s="5" t="s">
        <v>58</v>
      </c>
      <c r="H31" s="5"/>
      <c r="I31" s="5"/>
      <c r="J31" s="6">
        <v>2</v>
      </c>
      <c r="K31" s="6">
        <v>2</v>
      </c>
      <c r="L31" s="46" t="s">
        <v>59</v>
      </c>
      <c r="M31" s="37"/>
      <c r="N31" s="37"/>
      <c r="O31" s="37">
        <v>2</v>
      </c>
      <c r="P31" s="37">
        <v>2</v>
      </c>
      <c r="Q31" s="5" t="s">
        <v>60</v>
      </c>
      <c r="R31" s="6"/>
      <c r="S31" s="6"/>
      <c r="T31" s="6">
        <v>2</v>
      </c>
      <c r="U31" s="6">
        <v>2</v>
      </c>
    </row>
    <row r="32" spans="1:21" s="38" customFormat="1" ht="15.75" customHeight="1">
      <c r="A32" s="202"/>
      <c r="B32" s="5"/>
      <c r="C32" s="5"/>
      <c r="D32" s="5"/>
      <c r="E32" s="6"/>
      <c r="F32" s="6"/>
      <c r="G32" s="5"/>
      <c r="H32" s="5"/>
      <c r="I32" s="5"/>
      <c r="J32" s="6"/>
      <c r="K32" s="6"/>
      <c r="L32" s="7"/>
      <c r="M32" s="6"/>
      <c r="N32" s="6"/>
      <c r="O32" s="6"/>
      <c r="P32" s="6"/>
      <c r="Q32" s="43" t="s">
        <v>17</v>
      </c>
      <c r="R32" s="29"/>
      <c r="S32" s="57"/>
      <c r="T32" s="29">
        <v>2</v>
      </c>
      <c r="U32" s="29">
        <v>2</v>
      </c>
    </row>
    <row r="33" spans="1:21" ht="15.75" customHeight="1">
      <c r="A33" s="202"/>
      <c r="B33" s="40" t="s">
        <v>9</v>
      </c>
      <c r="C33" s="40">
        <f>SUM(C25:C31)</f>
        <v>8</v>
      </c>
      <c r="D33" s="40">
        <f>SUM(D25:D31)</f>
        <v>8</v>
      </c>
      <c r="E33" s="40">
        <f>SUM(E25:E31)</f>
        <v>8</v>
      </c>
      <c r="F33" s="40">
        <f>SUM(F25:F31)</f>
        <v>8</v>
      </c>
      <c r="G33" s="40" t="s">
        <v>18</v>
      </c>
      <c r="H33" s="40">
        <f>SUM(H25:H32)</f>
        <v>8</v>
      </c>
      <c r="I33" s="40">
        <f>SUM(I25:I32)</f>
        <v>8</v>
      </c>
      <c r="J33" s="40">
        <f>SUM(J25:J32)</f>
        <v>8</v>
      </c>
      <c r="K33" s="40">
        <f>SUM(K25:K32)</f>
        <v>8</v>
      </c>
      <c r="L33" s="40" t="s">
        <v>18</v>
      </c>
      <c r="M33" s="40">
        <f>SUM(M25:M32)</f>
        <v>8</v>
      </c>
      <c r="N33" s="40">
        <f>SUM(N25:N32)</f>
        <v>8</v>
      </c>
      <c r="O33" s="40">
        <f>SUM(O25:O32)</f>
        <v>8</v>
      </c>
      <c r="P33" s="40">
        <f>SUM(P25:P32)</f>
        <v>8</v>
      </c>
      <c r="Q33" s="40" t="s">
        <v>9</v>
      </c>
      <c r="R33" s="40">
        <f>SUM(R25:R32)</f>
        <v>8</v>
      </c>
      <c r="S33" s="40">
        <f>SUM(S25:S32)</f>
        <v>8</v>
      </c>
      <c r="T33" s="40">
        <f>SUM(T25:T32)</f>
        <v>10</v>
      </c>
      <c r="U33" s="40">
        <f>SUM(U25:U32)</f>
        <v>10</v>
      </c>
    </row>
    <row r="34" spans="1:21" ht="15.75" customHeight="1">
      <c r="A34" s="202"/>
      <c r="B34" s="7" t="s">
        <v>10</v>
      </c>
      <c r="C34" s="196">
        <f>C33+E33+H33+J33+M33+O33+R33+T33</f>
        <v>66</v>
      </c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96"/>
      <c r="R34" s="196"/>
      <c r="S34" s="196"/>
      <c r="T34" s="196"/>
      <c r="U34" s="196"/>
    </row>
    <row r="35" spans="1:21" ht="15.75" customHeight="1">
      <c r="A35" s="202" t="s">
        <v>19</v>
      </c>
      <c r="B35" s="9" t="s">
        <v>20</v>
      </c>
      <c r="C35" s="10">
        <v>0</v>
      </c>
      <c r="D35" s="10">
        <v>0</v>
      </c>
      <c r="E35" s="10"/>
      <c r="F35" s="10"/>
      <c r="G35" s="9" t="s">
        <v>20</v>
      </c>
      <c r="H35" s="10">
        <v>6</v>
      </c>
      <c r="I35" s="10">
        <v>6</v>
      </c>
      <c r="J35" s="10"/>
      <c r="K35" s="10"/>
      <c r="L35" s="9" t="s">
        <v>20</v>
      </c>
      <c r="M35" s="10">
        <v>6</v>
      </c>
      <c r="N35" s="10">
        <v>6</v>
      </c>
      <c r="O35" s="10"/>
      <c r="P35" s="10"/>
      <c r="Q35" s="9" t="s">
        <v>20</v>
      </c>
      <c r="R35" s="10">
        <v>6</v>
      </c>
      <c r="S35" s="10">
        <v>6</v>
      </c>
      <c r="T35" s="10"/>
      <c r="U35" s="10"/>
    </row>
    <row r="36" spans="1:26" ht="15.75" customHeight="1">
      <c r="A36" s="202"/>
      <c r="B36" s="9" t="s">
        <v>21</v>
      </c>
      <c r="C36" s="10"/>
      <c r="D36" s="10"/>
      <c r="E36" s="10">
        <v>0</v>
      </c>
      <c r="F36" s="10">
        <v>0</v>
      </c>
      <c r="G36" s="9" t="s">
        <v>21</v>
      </c>
      <c r="H36" s="10"/>
      <c r="I36" s="10"/>
      <c r="J36" s="10">
        <v>6</v>
      </c>
      <c r="K36" s="10">
        <v>6</v>
      </c>
      <c r="L36" s="9" t="s">
        <v>21</v>
      </c>
      <c r="M36" s="10"/>
      <c r="N36" s="10"/>
      <c r="O36" s="10">
        <v>6</v>
      </c>
      <c r="P36" s="10">
        <v>6</v>
      </c>
      <c r="Q36" s="9" t="s">
        <v>21</v>
      </c>
      <c r="R36" s="10"/>
      <c r="S36" s="10"/>
      <c r="T36" s="10">
        <v>4</v>
      </c>
      <c r="U36" s="10">
        <v>4</v>
      </c>
      <c r="V36" s="11"/>
      <c r="W36" s="11"/>
      <c r="X36" s="11"/>
      <c r="Y36" s="11"/>
      <c r="Z36" s="11"/>
    </row>
    <row r="37" spans="1:26" ht="15.75" customHeight="1">
      <c r="A37" s="202"/>
      <c r="B37" s="21"/>
      <c r="C37" s="21"/>
      <c r="D37" s="21"/>
      <c r="E37" s="21"/>
      <c r="F37" s="21"/>
      <c r="G37" s="5" t="s">
        <v>22</v>
      </c>
      <c r="H37" s="6">
        <v>2</v>
      </c>
      <c r="I37" s="6">
        <v>2</v>
      </c>
      <c r="J37" s="6"/>
      <c r="K37" s="6"/>
      <c r="L37" s="5" t="s">
        <v>61</v>
      </c>
      <c r="M37" s="6">
        <v>2</v>
      </c>
      <c r="N37" s="6">
        <v>2</v>
      </c>
      <c r="O37" s="6"/>
      <c r="P37" s="6"/>
      <c r="Q37" s="7" t="s">
        <v>25</v>
      </c>
      <c r="R37" s="6">
        <v>2</v>
      </c>
      <c r="S37" s="6">
        <v>2</v>
      </c>
      <c r="T37" s="6"/>
      <c r="U37" s="6"/>
      <c r="V37" s="12"/>
      <c r="W37" s="12"/>
      <c r="X37" s="12"/>
      <c r="Y37" s="11"/>
      <c r="Z37" s="11"/>
    </row>
    <row r="38" spans="1:26" ht="15.75" customHeight="1">
      <c r="A38" s="202"/>
      <c r="B38" s="21"/>
      <c r="C38" s="21"/>
      <c r="D38" s="21"/>
      <c r="E38" s="21"/>
      <c r="F38" s="21"/>
      <c r="G38" s="5" t="s">
        <v>29</v>
      </c>
      <c r="H38" s="6">
        <v>2</v>
      </c>
      <c r="I38" s="6">
        <v>2</v>
      </c>
      <c r="J38" s="6"/>
      <c r="K38" s="6"/>
      <c r="L38" s="5" t="s">
        <v>62</v>
      </c>
      <c r="M38" s="6">
        <v>2</v>
      </c>
      <c r="N38" s="6">
        <v>2</v>
      </c>
      <c r="O38" s="6"/>
      <c r="P38" s="6"/>
      <c r="Q38" s="56" t="s">
        <v>87</v>
      </c>
      <c r="R38" s="6">
        <v>2</v>
      </c>
      <c r="S38" s="6">
        <v>2</v>
      </c>
      <c r="T38" s="6"/>
      <c r="U38" s="6"/>
      <c r="V38" s="12"/>
      <c r="W38" s="12"/>
      <c r="X38" s="12"/>
      <c r="Y38" s="11"/>
      <c r="Z38" s="11"/>
    </row>
    <row r="39" spans="1:26" ht="15.75" customHeight="1">
      <c r="A39" s="202"/>
      <c r="B39" s="21"/>
      <c r="C39" s="21"/>
      <c r="D39" s="21"/>
      <c r="E39" s="21"/>
      <c r="F39" s="21"/>
      <c r="G39" s="13" t="s">
        <v>63</v>
      </c>
      <c r="H39" s="50">
        <v>2</v>
      </c>
      <c r="I39" s="50">
        <v>2</v>
      </c>
      <c r="J39" s="50"/>
      <c r="K39" s="50"/>
      <c r="L39" s="5" t="s">
        <v>64</v>
      </c>
      <c r="M39" s="49">
        <v>2</v>
      </c>
      <c r="N39" s="49">
        <v>2</v>
      </c>
      <c r="O39" s="50"/>
      <c r="P39" s="50"/>
      <c r="Q39" s="27" t="s">
        <v>65</v>
      </c>
      <c r="R39" s="50">
        <v>2</v>
      </c>
      <c r="S39" s="50">
        <v>2</v>
      </c>
      <c r="T39" s="8"/>
      <c r="U39" s="8"/>
      <c r="V39" s="14"/>
      <c r="W39" s="15"/>
      <c r="X39" s="15"/>
      <c r="Y39" s="11"/>
      <c r="Z39" s="11"/>
    </row>
    <row r="40" spans="1:26" ht="15.75" customHeight="1">
      <c r="A40" s="202"/>
      <c r="B40" s="21"/>
      <c r="C40" s="21"/>
      <c r="D40" s="21"/>
      <c r="E40" s="21"/>
      <c r="F40" s="21"/>
      <c r="G40" s="46" t="s">
        <v>67</v>
      </c>
      <c r="H40" s="51">
        <v>2</v>
      </c>
      <c r="I40" s="51">
        <v>2</v>
      </c>
      <c r="J40" s="51"/>
      <c r="K40" s="51"/>
      <c r="L40" s="7" t="s">
        <v>27</v>
      </c>
      <c r="M40" s="50">
        <v>2</v>
      </c>
      <c r="N40" s="50">
        <v>2</v>
      </c>
      <c r="O40" s="50"/>
      <c r="P40" s="50"/>
      <c r="Q40" s="28" t="s">
        <v>69</v>
      </c>
      <c r="R40" s="6">
        <v>2</v>
      </c>
      <c r="S40" s="6">
        <v>2</v>
      </c>
      <c r="T40" s="6"/>
      <c r="U40" s="6"/>
      <c r="V40" s="14"/>
      <c r="W40" s="15"/>
      <c r="X40" s="15"/>
      <c r="Y40" s="11"/>
      <c r="Z40" s="11"/>
    </row>
    <row r="41" spans="1:26" ht="15.75" customHeight="1">
      <c r="A41" s="202"/>
      <c r="B41" s="21"/>
      <c r="C41" s="21"/>
      <c r="D41" s="21"/>
      <c r="E41" s="21"/>
      <c r="F41" s="21"/>
      <c r="G41" s="26" t="s">
        <v>70</v>
      </c>
      <c r="H41" s="51"/>
      <c r="I41" s="51"/>
      <c r="J41" s="51">
        <v>2</v>
      </c>
      <c r="K41" s="51">
        <v>2</v>
      </c>
      <c r="L41" s="7" t="s">
        <v>28</v>
      </c>
      <c r="M41" s="50">
        <v>2</v>
      </c>
      <c r="N41" s="50">
        <v>2</v>
      </c>
      <c r="O41" s="50"/>
      <c r="P41" s="50"/>
      <c r="Q41" s="7" t="s">
        <v>72</v>
      </c>
      <c r="R41" s="8"/>
      <c r="S41" s="8"/>
      <c r="T41" s="50">
        <v>2</v>
      </c>
      <c r="U41" s="50">
        <v>2</v>
      </c>
      <c r="V41" s="14"/>
      <c r="W41" s="15"/>
      <c r="X41" s="15"/>
      <c r="Y41" s="11"/>
      <c r="Z41" s="11"/>
    </row>
    <row r="42" spans="1:26" ht="15.75" customHeight="1">
      <c r="A42" s="202"/>
      <c r="B42" s="21"/>
      <c r="C42" s="21"/>
      <c r="D42" s="21"/>
      <c r="E42" s="21"/>
      <c r="F42" s="21"/>
      <c r="G42" s="5" t="s">
        <v>73</v>
      </c>
      <c r="H42" s="50"/>
      <c r="I42" s="50"/>
      <c r="J42" s="50">
        <v>2</v>
      </c>
      <c r="K42" s="50">
        <v>2</v>
      </c>
      <c r="L42" s="5" t="s">
        <v>68</v>
      </c>
      <c r="M42" s="49"/>
      <c r="N42" s="49"/>
      <c r="O42" s="50">
        <v>2</v>
      </c>
      <c r="P42" s="50">
        <v>2</v>
      </c>
      <c r="Q42" s="13" t="s">
        <v>75</v>
      </c>
      <c r="R42" s="8"/>
      <c r="S42" s="8"/>
      <c r="T42" s="50">
        <v>2</v>
      </c>
      <c r="U42" s="50">
        <v>2</v>
      </c>
      <c r="V42" s="14"/>
      <c r="W42" s="15"/>
      <c r="X42" s="15"/>
      <c r="Y42" s="11"/>
      <c r="Z42" s="11"/>
    </row>
    <row r="43" spans="1:26" ht="15.75" customHeight="1">
      <c r="A43" s="202"/>
      <c r="B43" s="7"/>
      <c r="C43" s="50"/>
      <c r="D43" s="50"/>
      <c r="E43" s="50"/>
      <c r="F43" s="50"/>
      <c r="G43" s="5" t="s">
        <v>31</v>
      </c>
      <c r="H43" s="50"/>
      <c r="I43" s="50"/>
      <c r="J43" s="50">
        <v>2</v>
      </c>
      <c r="K43" s="50">
        <v>2</v>
      </c>
      <c r="L43" s="7" t="s">
        <v>71</v>
      </c>
      <c r="M43" s="49"/>
      <c r="N43" s="49"/>
      <c r="O43" s="50">
        <v>2</v>
      </c>
      <c r="P43" s="50">
        <v>2</v>
      </c>
      <c r="Q43" s="5" t="s">
        <v>76</v>
      </c>
      <c r="R43" s="8"/>
      <c r="S43" s="8"/>
      <c r="T43" s="50">
        <v>2</v>
      </c>
      <c r="U43" s="50">
        <v>2</v>
      </c>
      <c r="V43" s="14"/>
      <c r="W43" s="15"/>
      <c r="X43" s="15"/>
      <c r="Y43" s="11"/>
      <c r="Z43" s="11"/>
    </row>
    <row r="44" spans="1:26" ht="15.75" customHeight="1">
      <c r="A44" s="202"/>
      <c r="B44" s="21"/>
      <c r="C44" s="21"/>
      <c r="D44" s="21"/>
      <c r="E44" s="21"/>
      <c r="F44" s="21"/>
      <c r="G44" s="5" t="s">
        <v>77</v>
      </c>
      <c r="H44" s="50"/>
      <c r="I44" s="50"/>
      <c r="J44" s="50">
        <v>2</v>
      </c>
      <c r="K44" s="50">
        <v>2</v>
      </c>
      <c r="L44" s="7" t="s">
        <v>74</v>
      </c>
      <c r="M44" s="50"/>
      <c r="N44" s="50"/>
      <c r="O44" s="6">
        <v>2</v>
      </c>
      <c r="P44" s="6">
        <v>2</v>
      </c>
      <c r="Q44" s="21"/>
      <c r="R44" s="21"/>
      <c r="S44" s="21"/>
      <c r="T44" s="21"/>
      <c r="U44" s="21"/>
      <c r="V44" s="14"/>
      <c r="W44" s="15"/>
      <c r="X44" s="15"/>
      <c r="Y44" s="11"/>
      <c r="Z44" s="11"/>
    </row>
    <row r="45" spans="1:26" ht="15.75" customHeight="1">
      <c r="A45" s="202"/>
      <c r="B45" s="7"/>
      <c r="C45" s="50"/>
      <c r="D45" s="50"/>
      <c r="E45" s="50"/>
      <c r="F45" s="50"/>
      <c r="G45" s="13" t="s">
        <v>23</v>
      </c>
      <c r="H45" s="50"/>
      <c r="I45" s="50"/>
      <c r="J45" s="50">
        <v>2</v>
      </c>
      <c r="K45" s="50">
        <v>2</v>
      </c>
      <c r="L45" s="7" t="s">
        <v>30</v>
      </c>
      <c r="M45" s="50"/>
      <c r="N45" s="50"/>
      <c r="O45" s="50">
        <v>2</v>
      </c>
      <c r="P45" s="50">
        <v>2</v>
      </c>
      <c r="Q45" s="21"/>
      <c r="R45" s="21"/>
      <c r="S45" s="21"/>
      <c r="T45" s="21"/>
      <c r="U45" s="21"/>
      <c r="V45" s="15"/>
      <c r="W45" s="14"/>
      <c r="X45" s="14"/>
      <c r="Y45" s="11"/>
      <c r="Z45" s="11"/>
    </row>
    <row r="46" spans="1:26" ht="15.75" customHeight="1">
      <c r="A46" s="202"/>
      <c r="B46" s="7"/>
      <c r="C46" s="50"/>
      <c r="D46" s="50"/>
      <c r="E46" s="50"/>
      <c r="F46" s="50"/>
      <c r="G46" s="21"/>
      <c r="H46" s="21"/>
      <c r="I46" s="21"/>
      <c r="J46" s="21"/>
      <c r="K46" s="21"/>
      <c r="L46" s="7" t="s">
        <v>66</v>
      </c>
      <c r="M46" s="50"/>
      <c r="N46" s="50"/>
      <c r="O46" s="50">
        <v>2</v>
      </c>
      <c r="P46" s="50">
        <v>2</v>
      </c>
      <c r="Q46" s="21"/>
      <c r="R46" s="21"/>
      <c r="S46" s="21"/>
      <c r="T46" s="21"/>
      <c r="U46" s="21"/>
      <c r="V46" s="15"/>
      <c r="W46" s="14"/>
      <c r="X46" s="14"/>
      <c r="Y46" s="11"/>
      <c r="Z46" s="11"/>
    </row>
    <row r="47" spans="1:26" ht="15.75" customHeight="1">
      <c r="A47" s="202"/>
      <c r="B47" s="7" t="s">
        <v>10</v>
      </c>
      <c r="C47" s="196">
        <f>C35+E36+H35+J36+M35+O36+R35+T36</f>
        <v>34</v>
      </c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1"/>
      <c r="W47" s="11"/>
      <c r="X47" s="11"/>
      <c r="Y47" s="11"/>
      <c r="Z47" s="11"/>
    </row>
    <row r="48" spans="1:26" s="39" customFormat="1" ht="19.5" customHeight="1">
      <c r="A48" s="203" t="s">
        <v>78</v>
      </c>
      <c r="B48" s="203"/>
      <c r="C48" s="16">
        <f>(C11+C18+C22+C33+C35)</f>
        <v>18</v>
      </c>
      <c r="D48" s="16">
        <f>(D11+D18+D22+D33+D35)</f>
        <v>18</v>
      </c>
      <c r="E48" s="16">
        <f>(E11+E18+E22+E33+E36)</f>
        <v>18</v>
      </c>
      <c r="F48" s="16">
        <f>(F11+F18+F22+F33+F36)</f>
        <v>18</v>
      </c>
      <c r="G48" s="16" t="s">
        <v>79</v>
      </c>
      <c r="H48" s="16">
        <f>(H11+H18+H22+H33+H35)</f>
        <v>18</v>
      </c>
      <c r="I48" s="16">
        <f>(I11+I18+I22+I33+I35)</f>
        <v>18</v>
      </c>
      <c r="J48" s="16">
        <f>(J11+J18+J22+J33+J36)</f>
        <v>18</v>
      </c>
      <c r="K48" s="16">
        <f>(K11+K18+K22+K33+K36)</f>
        <v>18</v>
      </c>
      <c r="L48" s="16" t="s">
        <v>79</v>
      </c>
      <c r="M48" s="16">
        <f>(M11+M18+M22+M33+M35)</f>
        <v>14</v>
      </c>
      <c r="N48" s="16">
        <f>(N11+N18+N22+N33+N35)</f>
        <v>14</v>
      </c>
      <c r="O48" s="16">
        <f>(O11+O18+O22+O33+O36)</f>
        <v>14</v>
      </c>
      <c r="P48" s="16">
        <f>(P11+P18+P22+P33+P36)</f>
        <v>14</v>
      </c>
      <c r="Q48" s="16" t="s">
        <v>79</v>
      </c>
      <c r="R48" s="16">
        <f>(R11+R18+R22+R33+R35)</f>
        <v>14</v>
      </c>
      <c r="S48" s="16">
        <f>(S11+S18+S22+S33+S35)</f>
        <v>14</v>
      </c>
      <c r="T48" s="16">
        <f>(T11+T18+T22+T33+T36)</f>
        <v>14</v>
      </c>
      <c r="U48" s="16">
        <f>(U11+U18+U22+U33+U36)</f>
        <v>14</v>
      </c>
      <c r="V48" s="17"/>
      <c r="W48" s="17"/>
      <c r="X48" s="17"/>
      <c r="Y48" s="17"/>
      <c r="Z48" s="17"/>
    </row>
    <row r="49" spans="1:21" s="1" customFormat="1" ht="12" customHeight="1">
      <c r="A49" s="204" t="s">
        <v>80</v>
      </c>
      <c r="B49" s="206" t="s">
        <v>81</v>
      </c>
      <c r="C49" s="206"/>
      <c r="D49" s="206"/>
      <c r="E49" s="206"/>
      <c r="F49" s="206" t="s">
        <v>82</v>
      </c>
      <c r="G49" s="206"/>
      <c r="H49" s="206"/>
      <c r="I49" s="206"/>
      <c r="J49" s="206"/>
      <c r="K49" s="206"/>
      <c r="L49" s="206"/>
      <c r="M49" s="3"/>
      <c r="N49" s="3"/>
      <c r="O49" s="3"/>
      <c r="P49" s="3"/>
      <c r="Q49" s="3"/>
      <c r="R49" s="3"/>
      <c r="S49" s="3"/>
      <c r="T49" s="3"/>
      <c r="U49" s="2"/>
    </row>
    <row r="50" spans="1:21" s="1" customFormat="1" ht="13.5" customHeight="1">
      <c r="A50" s="205"/>
      <c r="B50" s="195" t="s">
        <v>83</v>
      </c>
      <c r="C50" s="195"/>
      <c r="D50" s="195"/>
      <c r="E50" s="195"/>
      <c r="F50" s="195" t="s">
        <v>84</v>
      </c>
      <c r="G50" s="195"/>
      <c r="H50" s="195"/>
      <c r="I50" s="195"/>
      <c r="J50" s="195"/>
      <c r="K50" s="195"/>
      <c r="L50" s="195"/>
      <c r="M50" s="3"/>
      <c r="N50" s="3"/>
      <c r="O50" s="3"/>
      <c r="P50" s="3"/>
      <c r="Q50" s="3"/>
      <c r="R50" s="3"/>
      <c r="S50" s="3"/>
      <c r="T50" s="3"/>
      <c r="U50" s="2"/>
    </row>
    <row r="51" spans="1:21" s="1" customFormat="1" ht="13.5">
      <c r="A51" s="205"/>
      <c r="B51" s="195" t="s">
        <v>85</v>
      </c>
      <c r="C51" s="195"/>
      <c r="D51" s="195"/>
      <c r="E51" s="195"/>
      <c r="F51" s="195" t="s">
        <v>32</v>
      </c>
      <c r="G51" s="195"/>
      <c r="H51" s="195"/>
      <c r="I51" s="195"/>
      <c r="J51" s="195"/>
      <c r="K51" s="195"/>
      <c r="L51" s="195"/>
      <c r="M51" s="3"/>
      <c r="N51" s="3"/>
      <c r="O51" s="3"/>
      <c r="P51" s="3"/>
      <c r="Q51" s="3"/>
      <c r="R51" s="3"/>
      <c r="S51" s="3"/>
      <c r="T51" s="3"/>
      <c r="U51" s="2"/>
    </row>
    <row r="52" spans="1:21" s="39" customFormat="1" ht="19.5" customHeight="1">
      <c r="A52" s="18"/>
      <c r="B52" s="197" t="s">
        <v>86</v>
      </c>
      <c r="C52" s="197"/>
      <c r="D52" s="197"/>
      <c r="E52" s="197"/>
      <c r="F52" s="197"/>
      <c r="G52" s="197"/>
      <c r="H52" s="19"/>
      <c r="I52" s="19"/>
      <c r="J52" s="19"/>
      <c r="K52" s="19"/>
      <c r="L52" s="18"/>
      <c r="M52" s="19"/>
      <c r="N52" s="19"/>
      <c r="O52" s="19"/>
      <c r="P52" s="19"/>
      <c r="Q52" s="18"/>
      <c r="R52" s="19"/>
      <c r="S52" s="19"/>
      <c r="T52" s="19"/>
      <c r="U52" s="19"/>
    </row>
  </sheetData>
  <sheetProtection/>
  <mergeCells count="40">
    <mergeCell ref="A19:A24"/>
    <mergeCell ref="C19:U19"/>
    <mergeCell ref="B23:U23"/>
    <mergeCell ref="C24:U24"/>
    <mergeCell ref="A8:A18"/>
    <mergeCell ref="A1:U1"/>
    <mergeCell ref="A2:U2"/>
    <mergeCell ref="A3:U3"/>
    <mergeCell ref="A4:U4"/>
    <mergeCell ref="A5:A7"/>
    <mergeCell ref="R5:U5"/>
    <mergeCell ref="C6:D6"/>
    <mergeCell ref="R6:S6"/>
    <mergeCell ref="T6:U6"/>
    <mergeCell ref="E6:F6"/>
    <mergeCell ref="H6:I6"/>
    <mergeCell ref="J6:K6"/>
    <mergeCell ref="M6:N6"/>
    <mergeCell ref="C5:F5"/>
    <mergeCell ref="G5:G7"/>
    <mergeCell ref="A49:A51"/>
    <mergeCell ref="B49:E49"/>
    <mergeCell ref="F49:L49"/>
    <mergeCell ref="B50:E50"/>
    <mergeCell ref="F50:L50"/>
    <mergeCell ref="Q5:Q7"/>
    <mergeCell ref="B5:B7"/>
    <mergeCell ref="H5:K5"/>
    <mergeCell ref="L5:L7"/>
    <mergeCell ref="M5:P5"/>
    <mergeCell ref="B51:E51"/>
    <mergeCell ref="F51:L51"/>
    <mergeCell ref="O6:P6"/>
    <mergeCell ref="B52:G52"/>
    <mergeCell ref="C12:U12"/>
    <mergeCell ref="A25:A34"/>
    <mergeCell ref="C34:U34"/>
    <mergeCell ref="A35:A47"/>
    <mergeCell ref="C47:U47"/>
    <mergeCell ref="A48:B48"/>
  </mergeCells>
  <printOptions/>
  <pageMargins left="0.3937007874015748" right="0" top="0.21" bottom="0.19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60"/>
  <sheetViews>
    <sheetView zoomScalePageLayoutView="0" workbookViewId="0" topLeftCell="A1">
      <selection activeCell="B14" sqref="B14"/>
    </sheetView>
  </sheetViews>
  <sheetFormatPr defaultColWidth="9.00390625" defaultRowHeight="15.75"/>
  <cols>
    <col min="1" max="1" width="2.625" style="106" customWidth="1"/>
    <col min="2" max="2" width="13.125" style="106" customWidth="1"/>
    <col min="3" max="6" width="2.625" style="106" customWidth="1"/>
    <col min="7" max="7" width="13.125" style="106" customWidth="1"/>
    <col min="8" max="11" width="2.625" style="106" customWidth="1"/>
    <col min="12" max="12" width="13.125" style="106" customWidth="1"/>
    <col min="13" max="16" width="2.625" style="106" customWidth="1"/>
    <col min="17" max="17" width="13.125" style="106" customWidth="1"/>
    <col min="18" max="21" width="2.625" style="106" customWidth="1"/>
    <col min="22" max="16384" width="8.875" style="106" customWidth="1"/>
  </cols>
  <sheetData>
    <row r="1" spans="1:21" ht="24">
      <c r="A1" s="223" t="s">
        <v>187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</row>
    <row r="2" spans="1:21" ht="15">
      <c r="A2" s="224" t="s">
        <v>188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</row>
    <row r="3" spans="1:21" ht="15">
      <c r="A3" s="224" t="s">
        <v>189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</row>
    <row r="4" spans="1:21" ht="15">
      <c r="A4" s="224" t="s">
        <v>190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</row>
    <row r="5" spans="1:21" ht="15">
      <c r="A5" s="225" t="s">
        <v>191</v>
      </c>
      <c r="B5" s="226" t="s">
        <v>192</v>
      </c>
      <c r="C5" s="227" t="s">
        <v>193</v>
      </c>
      <c r="D5" s="227"/>
      <c r="E5" s="227"/>
      <c r="F5" s="227"/>
      <c r="G5" s="226" t="s">
        <v>192</v>
      </c>
      <c r="H5" s="227" t="s">
        <v>194</v>
      </c>
      <c r="I5" s="227"/>
      <c r="J5" s="227"/>
      <c r="K5" s="227"/>
      <c r="L5" s="226" t="s">
        <v>192</v>
      </c>
      <c r="M5" s="227" t="s">
        <v>195</v>
      </c>
      <c r="N5" s="227"/>
      <c r="O5" s="227"/>
      <c r="P5" s="227"/>
      <c r="Q5" s="226" t="s">
        <v>192</v>
      </c>
      <c r="R5" s="227" t="s">
        <v>196</v>
      </c>
      <c r="S5" s="227"/>
      <c r="T5" s="227"/>
      <c r="U5" s="227"/>
    </row>
    <row r="6" spans="1:21" ht="15">
      <c r="A6" s="225"/>
      <c r="B6" s="226"/>
      <c r="C6" s="227" t="s">
        <v>197</v>
      </c>
      <c r="D6" s="227"/>
      <c r="E6" s="227" t="s">
        <v>198</v>
      </c>
      <c r="F6" s="227"/>
      <c r="G6" s="226"/>
      <c r="H6" s="227" t="s">
        <v>197</v>
      </c>
      <c r="I6" s="227"/>
      <c r="J6" s="227" t="s">
        <v>198</v>
      </c>
      <c r="K6" s="227"/>
      <c r="L6" s="226"/>
      <c r="M6" s="227" t="s">
        <v>197</v>
      </c>
      <c r="N6" s="227"/>
      <c r="O6" s="227" t="s">
        <v>198</v>
      </c>
      <c r="P6" s="227"/>
      <c r="Q6" s="226"/>
      <c r="R6" s="227" t="s">
        <v>197</v>
      </c>
      <c r="S6" s="227"/>
      <c r="T6" s="227" t="s">
        <v>198</v>
      </c>
      <c r="U6" s="227"/>
    </row>
    <row r="7" spans="1:21" ht="18">
      <c r="A7" s="225"/>
      <c r="B7" s="226"/>
      <c r="C7" s="107" t="s">
        <v>199</v>
      </c>
      <c r="D7" s="107" t="s">
        <v>200</v>
      </c>
      <c r="E7" s="107" t="s">
        <v>199</v>
      </c>
      <c r="F7" s="107" t="s">
        <v>200</v>
      </c>
      <c r="G7" s="226"/>
      <c r="H7" s="107" t="s">
        <v>199</v>
      </c>
      <c r="I7" s="107" t="s">
        <v>200</v>
      </c>
      <c r="J7" s="107" t="s">
        <v>199</v>
      </c>
      <c r="K7" s="107" t="s">
        <v>200</v>
      </c>
      <c r="L7" s="226"/>
      <c r="M7" s="107" t="s">
        <v>199</v>
      </c>
      <c r="N7" s="107" t="s">
        <v>200</v>
      </c>
      <c r="O7" s="107" t="s">
        <v>199</v>
      </c>
      <c r="P7" s="107" t="s">
        <v>200</v>
      </c>
      <c r="Q7" s="226"/>
      <c r="R7" s="107" t="s">
        <v>199</v>
      </c>
      <c r="S7" s="107" t="s">
        <v>200</v>
      </c>
      <c r="T7" s="107" t="s">
        <v>199</v>
      </c>
      <c r="U7" s="107" t="s">
        <v>200</v>
      </c>
    </row>
    <row r="8" spans="1:21" ht="15">
      <c r="A8" s="228" t="s">
        <v>201</v>
      </c>
      <c r="B8" s="108" t="s">
        <v>202</v>
      </c>
      <c r="C8" s="109">
        <v>2</v>
      </c>
      <c r="D8" s="109">
        <v>2</v>
      </c>
      <c r="E8" s="109"/>
      <c r="F8" s="109"/>
      <c r="G8" s="110" t="s">
        <v>203</v>
      </c>
      <c r="H8" s="109"/>
      <c r="I8" s="109"/>
      <c r="J8" s="109">
        <v>2</v>
      </c>
      <c r="K8" s="109">
        <v>2</v>
      </c>
      <c r="L8" s="108"/>
      <c r="M8" s="109"/>
      <c r="N8" s="109"/>
      <c r="O8" s="109"/>
      <c r="P8" s="109"/>
      <c r="Q8" s="108"/>
      <c r="R8" s="109"/>
      <c r="S8" s="109"/>
      <c r="T8" s="109"/>
      <c r="U8" s="109"/>
    </row>
    <row r="9" spans="1:21" ht="15">
      <c r="A9" s="228"/>
      <c r="B9" s="108" t="s">
        <v>204</v>
      </c>
      <c r="C9" s="109">
        <v>2</v>
      </c>
      <c r="D9" s="109">
        <v>2</v>
      </c>
      <c r="E9" s="109">
        <v>2</v>
      </c>
      <c r="F9" s="109">
        <v>2</v>
      </c>
      <c r="G9" s="110"/>
      <c r="H9" s="109"/>
      <c r="I9" s="109"/>
      <c r="J9" s="109"/>
      <c r="K9" s="109"/>
      <c r="L9" s="111"/>
      <c r="M9" s="109"/>
      <c r="N9" s="109"/>
      <c r="O9" s="109"/>
      <c r="P9" s="109"/>
      <c r="Q9" s="111"/>
      <c r="R9" s="109"/>
      <c r="S9" s="109"/>
      <c r="T9" s="109"/>
      <c r="U9" s="109"/>
    </row>
    <row r="10" spans="1:21" ht="15">
      <c r="A10" s="228"/>
      <c r="B10" s="108" t="s">
        <v>205</v>
      </c>
      <c r="C10" s="109">
        <v>2</v>
      </c>
      <c r="D10" s="109">
        <v>2</v>
      </c>
      <c r="E10" s="109">
        <v>2</v>
      </c>
      <c r="F10" s="109">
        <v>2</v>
      </c>
      <c r="G10" s="111"/>
      <c r="H10" s="109"/>
      <c r="I10" s="109"/>
      <c r="J10" s="109"/>
      <c r="K10" s="109"/>
      <c r="L10" s="111"/>
      <c r="M10" s="109"/>
      <c r="N10" s="109"/>
      <c r="O10" s="109"/>
      <c r="P10" s="109"/>
      <c r="Q10" s="108"/>
      <c r="R10" s="109"/>
      <c r="S10" s="109"/>
      <c r="T10" s="109"/>
      <c r="U10" s="109"/>
    </row>
    <row r="11" spans="1:21" ht="15">
      <c r="A11" s="228"/>
      <c r="B11" s="109" t="s">
        <v>206</v>
      </c>
      <c r="C11" s="109">
        <f>SUM(C8:C10)</f>
        <v>6</v>
      </c>
      <c r="D11" s="109">
        <f>SUM(D8:D10)</f>
        <v>6</v>
      </c>
      <c r="E11" s="109">
        <f>SUM(E8:E10)</f>
        <v>4</v>
      </c>
      <c r="F11" s="109">
        <f>SUM(F8:F10)</f>
        <v>4</v>
      </c>
      <c r="G11" s="109" t="s">
        <v>207</v>
      </c>
      <c r="H11" s="109">
        <f>SUM(H8:H10)</f>
        <v>0</v>
      </c>
      <c r="I11" s="109">
        <f>SUM(I8:I10)</f>
        <v>0</v>
      </c>
      <c r="J11" s="109">
        <f>SUM(J8:J10)</f>
        <v>2</v>
      </c>
      <c r="K11" s="109">
        <f>SUM(K8:K10)</f>
        <v>2</v>
      </c>
      <c r="L11" s="109" t="s">
        <v>207</v>
      </c>
      <c r="M11" s="109">
        <f>SUM(M8:M10)</f>
        <v>0</v>
      </c>
      <c r="N11" s="109">
        <f>SUM(N8:N10)</f>
        <v>0</v>
      </c>
      <c r="O11" s="109">
        <f>SUM(O8:O10)</f>
        <v>0</v>
      </c>
      <c r="P11" s="109">
        <f>SUM(P8:P10)</f>
        <v>0</v>
      </c>
      <c r="Q11" s="109" t="s">
        <v>207</v>
      </c>
      <c r="R11" s="109">
        <f>SUM(R8:R10)</f>
        <v>0</v>
      </c>
      <c r="S11" s="109">
        <f>SUM(S8:S10)</f>
        <v>0</v>
      </c>
      <c r="T11" s="109">
        <f>SUM(T8:T10)</f>
        <v>0</v>
      </c>
      <c r="U11" s="109">
        <f>SUM(U8:U10)</f>
        <v>0</v>
      </c>
    </row>
    <row r="12" spans="1:21" ht="15">
      <c r="A12" s="229"/>
      <c r="B12" s="112" t="s">
        <v>208</v>
      </c>
      <c r="C12" s="230">
        <f>C11+E11+H11+J11+M11+O11+R11+T11</f>
        <v>12</v>
      </c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</row>
    <row r="13" spans="1:21" ht="15">
      <c r="A13" s="229" t="s">
        <v>209</v>
      </c>
      <c r="B13" s="108" t="s">
        <v>210</v>
      </c>
      <c r="C13" s="109"/>
      <c r="D13" s="109"/>
      <c r="E13" s="109">
        <v>2</v>
      </c>
      <c r="F13" s="109">
        <v>2</v>
      </c>
      <c r="G13" s="108"/>
      <c r="H13" s="109"/>
      <c r="I13" s="109"/>
      <c r="J13" s="109"/>
      <c r="K13" s="109"/>
      <c r="L13" s="108"/>
      <c r="M13" s="109"/>
      <c r="N13" s="109"/>
      <c r="O13" s="109"/>
      <c r="P13" s="109"/>
      <c r="Q13" s="111"/>
      <c r="R13" s="109"/>
      <c r="S13" s="109"/>
      <c r="T13" s="109"/>
      <c r="U13" s="109"/>
    </row>
    <row r="14" spans="1:21" ht="15">
      <c r="A14" s="229"/>
      <c r="B14" s="113" t="s">
        <v>211</v>
      </c>
      <c r="C14" s="109"/>
      <c r="D14" s="109"/>
      <c r="E14" s="109">
        <v>2</v>
      </c>
      <c r="F14" s="109">
        <v>2</v>
      </c>
      <c r="G14" s="114"/>
      <c r="H14" s="109"/>
      <c r="I14" s="109"/>
      <c r="J14" s="109"/>
      <c r="K14" s="109"/>
      <c r="L14" s="108"/>
      <c r="M14" s="109"/>
      <c r="N14" s="109"/>
      <c r="O14" s="109"/>
      <c r="P14" s="109"/>
      <c r="Q14" s="111"/>
      <c r="R14" s="109"/>
      <c r="S14" s="109"/>
      <c r="T14" s="109"/>
      <c r="U14" s="109"/>
    </row>
    <row r="15" spans="1:21" ht="15">
      <c r="A15" s="229"/>
      <c r="B15" s="42" t="s">
        <v>99</v>
      </c>
      <c r="C15" s="109"/>
      <c r="D15" s="109"/>
      <c r="E15" s="109">
        <v>2</v>
      </c>
      <c r="F15" s="109">
        <v>2</v>
      </c>
      <c r="G15" s="114"/>
      <c r="H15" s="109"/>
      <c r="I15" s="109"/>
      <c r="J15" s="109"/>
      <c r="K15" s="109"/>
      <c r="L15" s="108"/>
      <c r="M15" s="109"/>
      <c r="N15" s="109"/>
      <c r="O15" s="109"/>
      <c r="P15" s="109"/>
      <c r="Q15" s="111"/>
      <c r="R15" s="109"/>
      <c r="S15" s="109"/>
      <c r="T15" s="109"/>
      <c r="U15" s="109"/>
    </row>
    <row r="16" spans="1:21" ht="15">
      <c r="A16" s="229"/>
      <c r="B16" s="42" t="s">
        <v>100</v>
      </c>
      <c r="C16" s="109">
        <v>2</v>
      </c>
      <c r="D16" s="109">
        <v>2</v>
      </c>
      <c r="E16" s="109"/>
      <c r="F16" s="109"/>
      <c r="G16" s="114"/>
      <c r="H16" s="109"/>
      <c r="I16" s="109"/>
      <c r="J16" s="109"/>
      <c r="K16" s="109"/>
      <c r="L16" s="108"/>
      <c r="M16" s="109"/>
      <c r="N16" s="109"/>
      <c r="O16" s="109"/>
      <c r="P16" s="109"/>
      <c r="Q16" s="111"/>
      <c r="R16" s="109"/>
      <c r="S16" s="109"/>
      <c r="T16" s="109"/>
      <c r="U16" s="109"/>
    </row>
    <row r="17" spans="1:21" ht="15">
      <c r="A17" s="229"/>
      <c r="B17" s="42" t="s">
        <v>101</v>
      </c>
      <c r="C17" s="109">
        <v>2</v>
      </c>
      <c r="D17" s="109">
        <v>2</v>
      </c>
      <c r="E17" s="109"/>
      <c r="F17" s="109"/>
      <c r="G17" s="108"/>
      <c r="H17" s="109"/>
      <c r="I17" s="109"/>
      <c r="J17" s="109"/>
      <c r="K17" s="109"/>
      <c r="L17" s="108"/>
      <c r="M17" s="109"/>
      <c r="N17" s="109"/>
      <c r="O17" s="109"/>
      <c r="P17" s="109"/>
      <c r="Q17" s="111"/>
      <c r="R17" s="109"/>
      <c r="S17" s="109"/>
      <c r="T17" s="109"/>
      <c r="U17" s="109"/>
    </row>
    <row r="18" spans="1:21" ht="15">
      <c r="A18" s="229"/>
      <c r="B18" s="115" t="s">
        <v>212</v>
      </c>
      <c r="C18" s="115">
        <f>SUM(C13:C17)</f>
        <v>4</v>
      </c>
      <c r="D18" s="115">
        <f>SUM(D13:D17)</f>
        <v>4</v>
      </c>
      <c r="E18" s="115">
        <f>SUM(E13:E17)</f>
        <v>6</v>
      </c>
      <c r="F18" s="115">
        <f>SUM(F13:F17)</f>
        <v>6</v>
      </c>
      <c r="G18" s="115" t="s">
        <v>212</v>
      </c>
      <c r="H18" s="115">
        <f>SUM(H13:H17)</f>
        <v>0</v>
      </c>
      <c r="I18" s="115">
        <f>SUM(I13:I17)</f>
        <v>0</v>
      </c>
      <c r="J18" s="115">
        <f>SUM(J13:J17)</f>
        <v>0</v>
      </c>
      <c r="K18" s="109">
        <f>SUM(K13:K17)</f>
        <v>0</v>
      </c>
      <c r="L18" s="116" t="s">
        <v>159</v>
      </c>
      <c r="M18" s="115">
        <f>SUM(M13:M17)</f>
        <v>0</v>
      </c>
      <c r="N18" s="115">
        <f>SUM(N13:N17)</f>
        <v>0</v>
      </c>
      <c r="O18" s="115">
        <f>SUM(O13:O17)</f>
        <v>0</v>
      </c>
      <c r="P18" s="115">
        <f>SUM(P13:P17)</f>
        <v>0</v>
      </c>
      <c r="Q18" s="115" t="s">
        <v>212</v>
      </c>
      <c r="R18" s="115">
        <f>SUM(R13:R17)</f>
        <v>0</v>
      </c>
      <c r="S18" s="115">
        <f>SUM(S13:S17)</f>
        <v>0</v>
      </c>
      <c r="T18" s="115">
        <f>SUM(T13:T17)</f>
        <v>0</v>
      </c>
      <c r="U18" s="115">
        <f>SUM(U13:U17)</f>
        <v>0</v>
      </c>
    </row>
    <row r="19" spans="1:21" ht="15">
      <c r="A19" s="229"/>
      <c r="B19" s="117" t="s">
        <v>208</v>
      </c>
      <c r="C19" s="231">
        <f>C18+E18+H18+J18+M18+O18+R18+T18</f>
        <v>10</v>
      </c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</row>
    <row r="20" spans="1:21" ht="15">
      <c r="A20" s="229" t="s">
        <v>213</v>
      </c>
      <c r="B20" s="118"/>
      <c r="C20" s="115"/>
      <c r="D20" s="115"/>
      <c r="E20" s="115"/>
      <c r="F20" s="115"/>
      <c r="G20" s="118" t="s">
        <v>214</v>
      </c>
      <c r="H20" s="115">
        <v>2</v>
      </c>
      <c r="I20" s="115">
        <v>2</v>
      </c>
      <c r="J20" s="115">
        <v>2</v>
      </c>
      <c r="K20" s="115">
        <v>2</v>
      </c>
      <c r="L20" s="118"/>
      <c r="M20" s="115"/>
      <c r="N20" s="115"/>
      <c r="O20" s="115"/>
      <c r="P20" s="115"/>
      <c r="Q20" s="114"/>
      <c r="R20" s="115"/>
      <c r="S20" s="115"/>
      <c r="T20" s="115"/>
      <c r="U20" s="115"/>
    </row>
    <row r="21" spans="1:21" ht="15">
      <c r="A21" s="229"/>
      <c r="B21" s="118"/>
      <c r="C21" s="115"/>
      <c r="D21" s="115"/>
      <c r="E21" s="115"/>
      <c r="F21" s="115"/>
      <c r="G21" s="118" t="s">
        <v>214</v>
      </c>
      <c r="H21" s="115">
        <v>2</v>
      </c>
      <c r="I21" s="115">
        <v>2</v>
      </c>
      <c r="J21" s="115"/>
      <c r="K21" s="115"/>
      <c r="L21" s="118"/>
      <c r="M21" s="115"/>
      <c r="N21" s="115"/>
      <c r="O21" s="115"/>
      <c r="P21" s="115"/>
      <c r="Q21" s="114"/>
      <c r="R21" s="115"/>
      <c r="S21" s="115"/>
      <c r="T21" s="115"/>
      <c r="U21" s="115"/>
    </row>
    <row r="22" spans="1:21" ht="15">
      <c r="A22" s="229"/>
      <c r="B22" s="115" t="s">
        <v>212</v>
      </c>
      <c r="C22" s="115">
        <f>SUM(C20:C20)</f>
        <v>0</v>
      </c>
      <c r="D22" s="115">
        <f>SUM(D19:D20)</f>
        <v>0</v>
      </c>
      <c r="E22" s="115">
        <f>SUM(E19:E20)</f>
        <v>0</v>
      </c>
      <c r="F22" s="115">
        <f>SUM(F19:F20)</f>
        <v>0</v>
      </c>
      <c r="G22" s="115" t="s">
        <v>212</v>
      </c>
      <c r="H22" s="115">
        <f>SUM(H20:H21)</f>
        <v>4</v>
      </c>
      <c r="I22" s="115">
        <f>SUM(I20:I21)</f>
        <v>4</v>
      </c>
      <c r="J22" s="115">
        <f>SUM(J19:J20)</f>
        <v>2</v>
      </c>
      <c r="K22" s="109">
        <f>SUM(K19:K20)</f>
        <v>2</v>
      </c>
      <c r="L22" s="115" t="s">
        <v>212</v>
      </c>
      <c r="M22" s="115">
        <f>SUM(M19:M20)</f>
        <v>0</v>
      </c>
      <c r="N22" s="115">
        <f>SUM(N19:N20)</f>
        <v>0</v>
      </c>
      <c r="O22" s="115">
        <f>SUM(O19:O20)</f>
        <v>0</v>
      </c>
      <c r="P22" s="115">
        <f>SUM(P19:P20)</f>
        <v>0</v>
      </c>
      <c r="Q22" s="115" t="s">
        <v>212</v>
      </c>
      <c r="R22" s="115">
        <f>SUM(R19:R20)</f>
        <v>0</v>
      </c>
      <c r="S22" s="115">
        <f>SUM(S19:S20)</f>
        <v>0</v>
      </c>
      <c r="T22" s="115">
        <f>SUM(T19:T20)</f>
        <v>0</v>
      </c>
      <c r="U22" s="115">
        <f>SUM(U19:U20)</f>
        <v>0</v>
      </c>
    </row>
    <row r="23" spans="1:21" ht="33" customHeight="1">
      <c r="A23" s="229"/>
      <c r="B23" s="232" t="s">
        <v>279</v>
      </c>
      <c r="C23" s="233"/>
      <c r="D23" s="233"/>
      <c r="E23" s="233"/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3"/>
      <c r="S23" s="233"/>
      <c r="T23" s="233"/>
      <c r="U23" s="234"/>
    </row>
    <row r="24" spans="1:21" ht="15">
      <c r="A24" s="229"/>
      <c r="B24" s="117" t="s">
        <v>208</v>
      </c>
      <c r="C24" s="231">
        <v>6</v>
      </c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231"/>
    </row>
    <row r="25" spans="1:21" ht="15.75">
      <c r="A25" s="235" t="s">
        <v>215</v>
      </c>
      <c r="B25" s="119" t="s">
        <v>216</v>
      </c>
      <c r="C25" s="120">
        <v>2</v>
      </c>
      <c r="D25" s="120">
        <v>2</v>
      </c>
      <c r="E25" s="120"/>
      <c r="F25" s="120"/>
      <c r="G25" s="121" t="s">
        <v>217</v>
      </c>
      <c r="H25" s="120">
        <v>2</v>
      </c>
      <c r="I25" s="120">
        <v>2</v>
      </c>
      <c r="J25" s="120"/>
      <c r="K25" s="120"/>
      <c r="L25" s="119" t="s">
        <v>218</v>
      </c>
      <c r="M25" s="120">
        <v>2</v>
      </c>
      <c r="N25" s="120">
        <v>2</v>
      </c>
      <c r="O25" s="120"/>
      <c r="P25" s="120"/>
      <c r="Q25" s="122" t="s">
        <v>219</v>
      </c>
      <c r="R25" s="123">
        <v>2</v>
      </c>
      <c r="S25" s="123">
        <v>2</v>
      </c>
      <c r="T25" s="123"/>
      <c r="U25" s="123"/>
    </row>
    <row r="26" spans="1:21" ht="15.75">
      <c r="A26" s="235"/>
      <c r="B26" s="119" t="s">
        <v>220</v>
      </c>
      <c r="C26" s="120">
        <v>2</v>
      </c>
      <c r="D26" s="120">
        <v>2</v>
      </c>
      <c r="E26" s="120"/>
      <c r="F26" s="120"/>
      <c r="G26" s="121" t="s">
        <v>221</v>
      </c>
      <c r="H26" s="120">
        <v>2</v>
      </c>
      <c r="I26" s="120">
        <v>2</v>
      </c>
      <c r="J26" s="120"/>
      <c r="K26" s="120"/>
      <c r="L26" s="124" t="s">
        <v>222</v>
      </c>
      <c r="M26" s="120">
        <v>2</v>
      </c>
      <c r="N26" s="120">
        <v>2</v>
      </c>
      <c r="O26" s="120"/>
      <c r="P26" s="120"/>
      <c r="Q26" s="125" t="s">
        <v>223</v>
      </c>
      <c r="R26" s="123">
        <v>2</v>
      </c>
      <c r="S26" s="123">
        <v>2</v>
      </c>
      <c r="T26" s="126"/>
      <c r="U26" s="123"/>
    </row>
    <row r="27" spans="1:21" ht="15.75">
      <c r="A27" s="235"/>
      <c r="B27" s="121" t="s">
        <v>224</v>
      </c>
      <c r="C27" s="120">
        <v>2</v>
      </c>
      <c r="D27" s="120">
        <v>2</v>
      </c>
      <c r="E27" s="120"/>
      <c r="F27" s="120"/>
      <c r="G27" s="121" t="s">
        <v>225</v>
      </c>
      <c r="H27" s="120">
        <v>2</v>
      </c>
      <c r="I27" s="120">
        <v>2</v>
      </c>
      <c r="J27" s="120"/>
      <c r="K27" s="120"/>
      <c r="L27" s="127" t="s">
        <v>226</v>
      </c>
      <c r="M27" s="120">
        <v>2</v>
      </c>
      <c r="N27" s="120">
        <v>2</v>
      </c>
      <c r="O27" s="120"/>
      <c r="P27" s="120"/>
      <c r="Q27" s="128" t="s">
        <v>227</v>
      </c>
      <c r="R27" s="123">
        <v>2</v>
      </c>
      <c r="S27" s="123">
        <v>2</v>
      </c>
      <c r="T27" s="123">
        <v>2</v>
      </c>
      <c r="U27" s="123">
        <v>2</v>
      </c>
    </row>
    <row r="28" spans="1:21" ht="15.75">
      <c r="A28" s="235"/>
      <c r="B28" s="129" t="s">
        <v>228</v>
      </c>
      <c r="C28" s="120">
        <v>2</v>
      </c>
      <c r="D28" s="120">
        <v>2</v>
      </c>
      <c r="E28" s="120"/>
      <c r="F28" s="120"/>
      <c r="G28" s="121" t="s">
        <v>229</v>
      </c>
      <c r="H28" s="120">
        <v>2</v>
      </c>
      <c r="I28" s="120">
        <v>2</v>
      </c>
      <c r="J28" s="130"/>
      <c r="K28" s="130"/>
      <c r="L28" s="121" t="s">
        <v>230</v>
      </c>
      <c r="M28" s="120">
        <v>2</v>
      </c>
      <c r="N28" s="120">
        <v>2</v>
      </c>
      <c r="O28" s="120"/>
      <c r="P28" s="120"/>
      <c r="Q28" s="122" t="s">
        <v>231</v>
      </c>
      <c r="R28" s="123"/>
      <c r="S28" s="123"/>
      <c r="T28" s="123">
        <v>2</v>
      </c>
      <c r="U28" s="123">
        <v>2</v>
      </c>
    </row>
    <row r="29" spans="1:21" ht="15.75">
      <c r="A29" s="235"/>
      <c r="B29" s="121" t="s">
        <v>232</v>
      </c>
      <c r="C29" s="120"/>
      <c r="D29" s="120"/>
      <c r="E29" s="120">
        <v>2</v>
      </c>
      <c r="F29" s="120">
        <v>2</v>
      </c>
      <c r="G29" s="131" t="s">
        <v>233</v>
      </c>
      <c r="H29" s="120">
        <v>2</v>
      </c>
      <c r="I29" s="120">
        <v>2</v>
      </c>
      <c r="J29" s="120">
        <v>2</v>
      </c>
      <c r="K29" s="120">
        <v>2</v>
      </c>
      <c r="L29" s="132" t="s">
        <v>234</v>
      </c>
      <c r="M29" s="133">
        <v>2</v>
      </c>
      <c r="N29" s="133">
        <v>2</v>
      </c>
      <c r="O29" s="134"/>
      <c r="P29" s="134"/>
      <c r="Q29" s="128" t="s">
        <v>235</v>
      </c>
      <c r="R29" s="123"/>
      <c r="S29" s="123"/>
      <c r="T29" s="123">
        <v>2</v>
      </c>
      <c r="U29" s="123">
        <v>2</v>
      </c>
    </row>
    <row r="30" spans="1:21" ht="15.75">
      <c r="A30" s="235"/>
      <c r="B30" s="121" t="s">
        <v>236</v>
      </c>
      <c r="C30" s="120"/>
      <c r="D30" s="120"/>
      <c r="E30" s="120">
        <v>2</v>
      </c>
      <c r="F30" s="120">
        <v>2</v>
      </c>
      <c r="G30" s="121" t="s">
        <v>237</v>
      </c>
      <c r="H30" s="120"/>
      <c r="I30" s="120"/>
      <c r="J30" s="120">
        <v>2</v>
      </c>
      <c r="K30" s="120">
        <v>2</v>
      </c>
      <c r="L30" s="132" t="s">
        <v>238</v>
      </c>
      <c r="M30" s="135">
        <v>2</v>
      </c>
      <c r="N30" s="135">
        <v>2</v>
      </c>
      <c r="O30" s="135"/>
      <c r="P30" s="135"/>
      <c r="Q30" s="122"/>
      <c r="R30" s="123"/>
      <c r="S30" s="123"/>
      <c r="T30" s="123"/>
      <c r="U30" s="123"/>
    </row>
    <row r="31" spans="1:21" ht="15.75">
      <c r="A31" s="235"/>
      <c r="B31" s="119" t="s">
        <v>239</v>
      </c>
      <c r="C31" s="120"/>
      <c r="D31" s="120"/>
      <c r="E31" s="120">
        <v>2</v>
      </c>
      <c r="F31" s="120">
        <v>2</v>
      </c>
      <c r="G31" s="121" t="s">
        <v>240</v>
      </c>
      <c r="H31" s="120"/>
      <c r="I31" s="120"/>
      <c r="J31" s="120">
        <v>2</v>
      </c>
      <c r="K31" s="120">
        <v>2</v>
      </c>
      <c r="L31" s="119" t="s">
        <v>241</v>
      </c>
      <c r="M31" s="120">
        <v>2</v>
      </c>
      <c r="N31" s="120">
        <v>2</v>
      </c>
      <c r="O31" s="120">
        <v>2</v>
      </c>
      <c r="P31" s="120">
        <v>2</v>
      </c>
      <c r="Q31" s="136"/>
      <c r="R31" s="136"/>
      <c r="S31" s="136"/>
      <c r="T31" s="136"/>
      <c r="U31" s="136"/>
    </row>
    <row r="32" spans="1:21" ht="15.75">
      <c r="A32" s="235"/>
      <c r="B32" s="136"/>
      <c r="C32" s="136"/>
      <c r="D32" s="136"/>
      <c r="E32" s="136"/>
      <c r="F32" s="136"/>
      <c r="G32" s="137" t="s">
        <v>242</v>
      </c>
      <c r="H32" s="120"/>
      <c r="I32" s="120"/>
      <c r="J32" s="120">
        <v>2</v>
      </c>
      <c r="K32" s="120">
        <v>2</v>
      </c>
      <c r="L32" s="138" t="s">
        <v>243</v>
      </c>
      <c r="M32" s="139"/>
      <c r="N32" s="139"/>
      <c r="O32" s="139">
        <v>2</v>
      </c>
      <c r="P32" s="139">
        <v>2</v>
      </c>
      <c r="Q32" s="136"/>
      <c r="R32" s="136"/>
      <c r="S32" s="136"/>
      <c r="T32" s="136"/>
      <c r="U32" s="136"/>
    </row>
    <row r="33" spans="1:21" ht="15.75">
      <c r="A33" s="235"/>
      <c r="B33" s="136"/>
      <c r="C33" s="136"/>
      <c r="D33" s="136"/>
      <c r="E33" s="136"/>
      <c r="F33" s="136"/>
      <c r="G33" s="121" t="s">
        <v>244</v>
      </c>
      <c r="H33" s="140"/>
      <c r="I33" s="140"/>
      <c r="J33" s="140">
        <v>2</v>
      </c>
      <c r="K33" s="140">
        <v>2</v>
      </c>
      <c r="L33" s="121" t="s">
        <v>245</v>
      </c>
      <c r="M33" s="120"/>
      <c r="N33" s="120"/>
      <c r="O33" s="120">
        <v>2</v>
      </c>
      <c r="P33" s="120">
        <v>2</v>
      </c>
      <c r="Q33" s="141"/>
      <c r="R33" s="141"/>
      <c r="S33" s="141"/>
      <c r="T33" s="141"/>
      <c r="U33" s="123"/>
    </row>
    <row r="34" spans="1:21" ht="15.75">
      <c r="A34" s="235"/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21" t="s">
        <v>246</v>
      </c>
      <c r="M34" s="120"/>
      <c r="N34" s="120"/>
      <c r="O34" s="120">
        <v>2</v>
      </c>
      <c r="P34" s="120">
        <v>2</v>
      </c>
      <c r="Q34" s="141"/>
      <c r="R34" s="141"/>
      <c r="S34" s="141"/>
      <c r="T34" s="141"/>
      <c r="U34" s="123"/>
    </row>
    <row r="35" spans="1:21" ht="15.75">
      <c r="A35" s="235"/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21" t="s">
        <v>247</v>
      </c>
      <c r="M35" s="120"/>
      <c r="N35" s="120"/>
      <c r="O35" s="120">
        <v>2</v>
      </c>
      <c r="P35" s="120">
        <v>2</v>
      </c>
      <c r="Q35" s="141"/>
      <c r="R35" s="141"/>
      <c r="S35" s="141"/>
      <c r="T35" s="141"/>
      <c r="U35" s="123"/>
    </row>
    <row r="36" spans="1:21" ht="15.75">
      <c r="A36" s="235"/>
      <c r="B36" s="122"/>
      <c r="C36" s="123"/>
      <c r="D36" s="123"/>
      <c r="E36" s="123"/>
      <c r="F36" s="123"/>
      <c r="G36" s="122"/>
      <c r="H36" s="123"/>
      <c r="I36" s="123"/>
      <c r="J36" s="123"/>
      <c r="K36" s="123"/>
      <c r="L36" s="132" t="s">
        <v>248</v>
      </c>
      <c r="M36" s="135"/>
      <c r="N36" s="135"/>
      <c r="O36" s="135">
        <v>2</v>
      </c>
      <c r="P36" s="135">
        <v>2</v>
      </c>
      <c r="Q36" s="122"/>
      <c r="R36" s="142"/>
      <c r="S36" s="142"/>
      <c r="T36" s="142"/>
      <c r="U36" s="142"/>
    </row>
    <row r="37" spans="1:21" ht="15.75">
      <c r="A37" s="235"/>
      <c r="B37" s="122"/>
      <c r="C37" s="123"/>
      <c r="D37" s="123"/>
      <c r="E37" s="123"/>
      <c r="F37" s="123"/>
      <c r="G37" s="122"/>
      <c r="H37" s="123"/>
      <c r="I37" s="123"/>
      <c r="J37" s="123"/>
      <c r="K37" s="123"/>
      <c r="L37" s="132" t="s">
        <v>249</v>
      </c>
      <c r="M37" s="135"/>
      <c r="N37" s="135"/>
      <c r="O37" s="135">
        <v>2</v>
      </c>
      <c r="P37" s="135">
        <v>2</v>
      </c>
      <c r="Q37" s="122"/>
      <c r="R37" s="142"/>
      <c r="S37" s="142"/>
      <c r="T37" s="142"/>
      <c r="U37" s="142"/>
    </row>
    <row r="38" spans="1:21" ht="15.75">
      <c r="A38" s="235"/>
      <c r="B38" s="143" t="s">
        <v>250</v>
      </c>
      <c r="C38" s="144">
        <f>SUM(C25:C35)</f>
        <v>8</v>
      </c>
      <c r="D38" s="144">
        <f>SUM(D25:D35)</f>
        <v>8</v>
      </c>
      <c r="E38" s="144">
        <f>SUM(E25:E35)</f>
        <v>6</v>
      </c>
      <c r="F38" s="144">
        <f>SUM(F25:F35)</f>
        <v>6</v>
      </c>
      <c r="G38" s="143" t="s">
        <v>250</v>
      </c>
      <c r="H38" s="144">
        <f>SUM(H25:H33)</f>
        <v>10</v>
      </c>
      <c r="I38" s="144">
        <f>SUM(I25:I33)</f>
        <v>10</v>
      </c>
      <c r="J38" s="144">
        <f>SUM(J25:J33)</f>
        <v>10</v>
      </c>
      <c r="K38" s="144">
        <f>SUM(K25:K33)</f>
        <v>10</v>
      </c>
      <c r="L38" s="143" t="s">
        <v>250</v>
      </c>
      <c r="M38" s="144">
        <f>SUM(M25:M35)</f>
        <v>14</v>
      </c>
      <c r="N38" s="144">
        <f>SUM(N25:N35)</f>
        <v>14</v>
      </c>
      <c r="O38" s="144">
        <v>10</v>
      </c>
      <c r="P38" s="144">
        <v>10</v>
      </c>
      <c r="Q38" s="143" t="s">
        <v>250</v>
      </c>
      <c r="R38" s="144">
        <f>SUM(R25:R35)</f>
        <v>6</v>
      </c>
      <c r="S38" s="144">
        <f>SUM(S25:S35)</f>
        <v>6</v>
      </c>
      <c r="T38" s="144">
        <f>SUM(T25:T35)</f>
        <v>6</v>
      </c>
      <c r="U38" s="144">
        <f>SUM(U25:U35)</f>
        <v>6</v>
      </c>
    </row>
    <row r="39" spans="1:21" ht="15">
      <c r="A39" s="235"/>
      <c r="B39" s="117" t="s">
        <v>251</v>
      </c>
      <c r="C39" s="236" t="str">
        <f>SUM(C38,E38,H38,J38,M38,O38,R38,T38)&amp;" / "&amp;SUM(D38,F38,I38,K38,N38,P38,S38,U38)&amp;" (時數)"</f>
        <v>70 / 70 (時數)</v>
      </c>
      <c r="D39" s="236"/>
      <c r="E39" s="236"/>
      <c r="F39" s="236"/>
      <c r="G39" s="236"/>
      <c r="H39" s="236"/>
      <c r="I39" s="236"/>
      <c r="J39" s="236"/>
      <c r="K39" s="236"/>
      <c r="L39" s="236"/>
      <c r="M39" s="236"/>
      <c r="N39" s="236"/>
      <c r="O39" s="236"/>
      <c r="P39" s="236"/>
      <c r="Q39" s="236"/>
      <c r="R39" s="236"/>
      <c r="S39" s="236"/>
      <c r="T39" s="236"/>
      <c r="U39" s="236"/>
    </row>
    <row r="40" spans="1:21" ht="15.75">
      <c r="A40" s="235" t="s">
        <v>252</v>
      </c>
      <c r="B40" s="122" t="s">
        <v>253</v>
      </c>
      <c r="C40" s="123"/>
      <c r="D40" s="123"/>
      <c r="E40" s="123">
        <v>2</v>
      </c>
      <c r="F40" s="123">
        <v>2</v>
      </c>
      <c r="G40" s="124" t="s">
        <v>254</v>
      </c>
      <c r="H40" s="120">
        <v>2</v>
      </c>
      <c r="I40" s="120">
        <v>2</v>
      </c>
      <c r="J40" s="121"/>
      <c r="K40" s="120"/>
      <c r="L40" s="119" t="s">
        <v>255</v>
      </c>
      <c r="M40" s="120">
        <v>2</v>
      </c>
      <c r="N40" s="120">
        <v>2</v>
      </c>
      <c r="O40" s="120"/>
      <c r="P40" s="120"/>
      <c r="Q40" s="121" t="s">
        <v>256</v>
      </c>
      <c r="R40" s="120">
        <v>2</v>
      </c>
      <c r="S40" s="120">
        <v>2</v>
      </c>
      <c r="T40" s="120"/>
      <c r="U40" s="120"/>
    </row>
    <row r="41" spans="1:21" ht="15.75">
      <c r="A41" s="235"/>
      <c r="B41" s="145" t="s">
        <v>257</v>
      </c>
      <c r="C41" s="142"/>
      <c r="D41" s="142"/>
      <c r="E41" s="123">
        <v>2</v>
      </c>
      <c r="F41" s="123">
        <v>2</v>
      </c>
      <c r="G41" s="121" t="s">
        <v>258</v>
      </c>
      <c r="H41" s="120">
        <v>2</v>
      </c>
      <c r="I41" s="120">
        <v>2</v>
      </c>
      <c r="J41" s="120"/>
      <c r="K41" s="120"/>
      <c r="L41" s="121" t="s">
        <v>259</v>
      </c>
      <c r="M41" s="120">
        <v>2</v>
      </c>
      <c r="N41" s="120">
        <v>2</v>
      </c>
      <c r="O41" s="121"/>
      <c r="P41" s="120"/>
      <c r="Q41" s="119" t="s">
        <v>260</v>
      </c>
      <c r="R41" s="120">
        <v>2</v>
      </c>
      <c r="S41" s="120">
        <v>2</v>
      </c>
      <c r="T41" s="120"/>
      <c r="U41" s="120"/>
    </row>
    <row r="42" spans="1:21" ht="15.75">
      <c r="A42" s="235"/>
      <c r="B42" s="122"/>
      <c r="C42" s="122"/>
      <c r="D42" s="122"/>
      <c r="E42" s="123"/>
      <c r="F42" s="123"/>
      <c r="G42" s="129" t="s">
        <v>261</v>
      </c>
      <c r="H42" s="120">
        <v>2</v>
      </c>
      <c r="I42" s="120">
        <v>2</v>
      </c>
      <c r="J42" s="120">
        <v>2</v>
      </c>
      <c r="K42" s="120">
        <v>2</v>
      </c>
      <c r="L42" s="127" t="s">
        <v>262</v>
      </c>
      <c r="M42" s="120">
        <v>2</v>
      </c>
      <c r="N42" s="120">
        <v>2</v>
      </c>
      <c r="O42" s="140"/>
      <c r="P42" s="140"/>
      <c r="Q42" s="121" t="s">
        <v>263</v>
      </c>
      <c r="R42" s="120">
        <v>2</v>
      </c>
      <c r="S42" s="120">
        <v>2</v>
      </c>
      <c r="T42" s="140"/>
      <c r="U42" s="140"/>
    </row>
    <row r="43" spans="1:21" ht="15.75">
      <c r="A43" s="235"/>
      <c r="B43" s="122"/>
      <c r="C43" s="122"/>
      <c r="D43" s="122"/>
      <c r="E43" s="123"/>
      <c r="F43" s="123"/>
      <c r="G43" s="119" t="s">
        <v>264</v>
      </c>
      <c r="H43" s="120"/>
      <c r="I43" s="120"/>
      <c r="J43" s="120">
        <v>2</v>
      </c>
      <c r="K43" s="120">
        <v>2</v>
      </c>
      <c r="L43" s="127" t="s">
        <v>265</v>
      </c>
      <c r="M43" s="120"/>
      <c r="N43" s="120"/>
      <c r="O43" s="120">
        <v>2</v>
      </c>
      <c r="P43" s="120">
        <v>2</v>
      </c>
      <c r="Q43" s="146" t="s">
        <v>266</v>
      </c>
      <c r="R43" s="135">
        <v>2</v>
      </c>
      <c r="S43" s="135">
        <v>2</v>
      </c>
      <c r="T43" s="133"/>
      <c r="U43" s="133"/>
    </row>
    <row r="44" spans="1:21" ht="15.75">
      <c r="A44" s="235"/>
      <c r="B44" s="122"/>
      <c r="C44" s="123"/>
      <c r="D44" s="123"/>
      <c r="E44" s="123"/>
      <c r="F44" s="123"/>
      <c r="G44" s="119" t="s">
        <v>267</v>
      </c>
      <c r="H44" s="120"/>
      <c r="I44" s="120"/>
      <c r="J44" s="120">
        <v>2</v>
      </c>
      <c r="K44" s="120">
        <v>2</v>
      </c>
      <c r="L44" s="121" t="s">
        <v>268</v>
      </c>
      <c r="M44" s="120"/>
      <c r="N44" s="120"/>
      <c r="O44" s="120">
        <v>2</v>
      </c>
      <c r="P44" s="120">
        <v>2</v>
      </c>
      <c r="Q44" s="129" t="s">
        <v>269</v>
      </c>
      <c r="R44" s="120"/>
      <c r="S44" s="120"/>
      <c r="T44" s="120">
        <v>2</v>
      </c>
      <c r="U44" s="120">
        <v>2</v>
      </c>
    </row>
    <row r="45" spans="1:21" ht="15.75">
      <c r="A45" s="235"/>
      <c r="B45" s="122"/>
      <c r="C45" s="123"/>
      <c r="D45" s="123"/>
      <c r="E45" s="123"/>
      <c r="F45" s="123"/>
      <c r="G45" s="136"/>
      <c r="H45" s="136"/>
      <c r="I45" s="136"/>
      <c r="J45" s="136"/>
      <c r="K45" s="136"/>
      <c r="L45" s="121" t="s">
        <v>270</v>
      </c>
      <c r="M45" s="120"/>
      <c r="N45" s="120"/>
      <c r="O45" s="120">
        <v>2</v>
      </c>
      <c r="P45" s="120">
        <v>2</v>
      </c>
      <c r="Q45" s="132" t="s">
        <v>271</v>
      </c>
      <c r="R45" s="135"/>
      <c r="S45" s="135"/>
      <c r="T45" s="135">
        <v>2</v>
      </c>
      <c r="U45" s="135">
        <v>2</v>
      </c>
    </row>
    <row r="46" spans="1:21" ht="15.75">
      <c r="A46" s="235"/>
      <c r="B46" s="125"/>
      <c r="C46" s="123"/>
      <c r="D46" s="123"/>
      <c r="E46" s="123"/>
      <c r="F46" s="123"/>
      <c r="G46" s="121"/>
      <c r="H46" s="120"/>
      <c r="I46" s="120"/>
      <c r="J46" s="121"/>
      <c r="K46" s="121"/>
      <c r="L46" s="136"/>
      <c r="M46" s="136"/>
      <c r="N46" s="136"/>
      <c r="O46" s="136"/>
      <c r="P46" s="136"/>
      <c r="Q46" s="121" t="s">
        <v>272</v>
      </c>
      <c r="R46" s="120"/>
      <c r="S46" s="120"/>
      <c r="T46" s="120">
        <v>2</v>
      </c>
      <c r="U46" s="120">
        <v>2</v>
      </c>
    </row>
    <row r="47" spans="1:21" ht="15.75">
      <c r="A47" s="235"/>
      <c r="B47" s="125"/>
      <c r="C47" s="123"/>
      <c r="D47" s="123"/>
      <c r="E47" s="123"/>
      <c r="F47" s="123"/>
      <c r="G47" s="121"/>
      <c r="H47" s="120"/>
      <c r="I47" s="120"/>
      <c r="J47" s="121"/>
      <c r="K47" s="121"/>
      <c r="L47" s="121"/>
      <c r="M47" s="120"/>
      <c r="N47" s="120"/>
      <c r="O47" s="120"/>
      <c r="P47" s="120"/>
      <c r="Q47" s="146" t="s">
        <v>273</v>
      </c>
      <c r="R47" s="135"/>
      <c r="S47" s="135"/>
      <c r="T47" s="135">
        <v>2</v>
      </c>
      <c r="U47" s="135">
        <v>2</v>
      </c>
    </row>
    <row r="48" spans="1:21" ht="15.75">
      <c r="A48" s="235"/>
      <c r="B48" s="143" t="s">
        <v>250</v>
      </c>
      <c r="C48" s="147">
        <f>SUM(C40:C46)</f>
        <v>0</v>
      </c>
      <c r="D48" s="147">
        <f>SUM(D40:D46)</f>
        <v>0</v>
      </c>
      <c r="E48" s="147">
        <f>SUM(E40:E46)</f>
        <v>4</v>
      </c>
      <c r="F48" s="147">
        <f>SUM(F40:F46)</f>
        <v>4</v>
      </c>
      <c r="G48" s="143" t="s">
        <v>250</v>
      </c>
      <c r="H48" s="147">
        <f>SUM(H40:H46)</f>
        <v>6</v>
      </c>
      <c r="I48" s="147">
        <f>SUM(I40:I46)</f>
        <v>6</v>
      </c>
      <c r="J48" s="147">
        <f>SUM(J40:J46)</f>
        <v>6</v>
      </c>
      <c r="K48" s="147">
        <f>SUM(K40:K46)</f>
        <v>6</v>
      </c>
      <c r="L48" s="143" t="s">
        <v>250</v>
      </c>
      <c r="M48" s="147">
        <f>SUM(M40:M45)</f>
        <v>6</v>
      </c>
      <c r="N48" s="147">
        <f>SUM(N40:N45)</f>
        <v>6</v>
      </c>
      <c r="O48" s="147">
        <f>SUM(O40:O45)</f>
        <v>6</v>
      </c>
      <c r="P48" s="147">
        <f>SUM(P40:P45)</f>
        <v>6</v>
      </c>
      <c r="Q48" s="143" t="s">
        <v>250</v>
      </c>
      <c r="R48" s="147">
        <f>SUM(R40:R46)</f>
        <v>8</v>
      </c>
      <c r="S48" s="147">
        <f>SUM(S40:S46)</f>
        <v>8</v>
      </c>
      <c r="T48" s="147">
        <f>SUM(T40:T47)</f>
        <v>8</v>
      </c>
      <c r="U48" s="147">
        <f>SUM(U40:U47)</f>
        <v>8</v>
      </c>
    </row>
    <row r="49" spans="1:21" ht="15">
      <c r="A49" s="235"/>
      <c r="B49" s="117" t="s">
        <v>251</v>
      </c>
      <c r="C49" s="236" t="str">
        <f>SUM(C48,E48,H48,J48,M48,O48,R48,T48)&amp;" / "&amp;SUM(D48,F48,I48,K48,N48,P48,S48,U48)&amp;" (時數)"</f>
        <v>44 / 44 (時數)</v>
      </c>
      <c r="D49" s="236"/>
      <c r="E49" s="236"/>
      <c r="F49" s="236"/>
      <c r="G49" s="236"/>
      <c r="H49" s="236"/>
      <c r="I49" s="236"/>
      <c r="J49" s="236"/>
      <c r="K49" s="236"/>
      <c r="L49" s="236"/>
      <c r="M49" s="236"/>
      <c r="N49" s="236"/>
      <c r="O49" s="236"/>
      <c r="P49" s="236"/>
      <c r="Q49" s="236"/>
      <c r="R49" s="236"/>
      <c r="S49" s="236"/>
      <c r="T49" s="236"/>
      <c r="U49" s="236"/>
    </row>
    <row r="50" spans="1:21" ht="22.5" customHeight="1">
      <c r="A50" s="237" t="s">
        <v>274</v>
      </c>
      <c r="B50" s="148" t="s">
        <v>275</v>
      </c>
      <c r="C50" s="149">
        <v>0</v>
      </c>
      <c r="D50" s="149">
        <v>0</v>
      </c>
      <c r="E50" s="143"/>
      <c r="F50" s="143"/>
      <c r="G50" s="148" t="s">
        <v>275</v>
      </c>
      <c r="H50" s="143">
        <v>4</v>
      </c>
      <c r="I50" s="143">
        <v>4</v>
      </c>
      <c r="J50" s="143"/>
      <c r="K50" s="143"/>
      <c r="L50" s="148" t="s">
        <v>275</v>
      </c>
      <c r="M50" s="143">
        <v>4</v>
      </c>
      <c r="N50" s="143">
        <v>4</v>
      </c>
      <c r="O50" s="143"/>
      <c r="P50" s="143"/>
      <c r="Q50" s="148" t="s">
        <v>275</v>
      </c>
      <c r="R50" s="143">
        <v>4</v>
      </c>
      <c r="S50" s="143">
        <v>4</v>
      </c>
      <c r="T50" s="143"/>
      <c r="U50" s="143"/>
    </row>
    <row r="51" spans="1:21" ht="23.25" customHeight="1">
      <c r="A51" s="238"/>
      <c r="B51" s="150" t="s">
        <v>276</v>
      </c>
      <c r="C51" s="151"/>
      <c r="D51" s="151"/>
      <c r="E51" s="152">
        <v>2</v>
      </c>
      <c r="F51" s="152">
        <v>2</v>
      </c>
      <c r="G51" s="150" t="s">
        <v>276</v>
      </c>
      <c r="H51" s="153"/>
      <c r="I51" s="153"/>
      <c r="J51" s="153">
        <v>4</v>
      </c>
      <c r="K51" s="153">
        <v>4</v>
      </c>
      <c r="L51" s="150" t="s">
        <v>276</v>
      </c>
      <c r="M51" s="153"/>
      <c r="N51" s="153"/>
      <c r="O51" s="153">
        <v>4</v>
      </c>
      <c r="P51" s="153">
        <v>4</v>
      </c>
      <c r="Q51" s="154" t="s">
        <v>277</v>
      </c>
      <c r="R51" s="153"/>
      <c r="S51" s="153"/>
      <c r="T51" s="155">
        <v>4</v>
      </c>
      <c r="U51" s="155">
        <v>4</v>
      </c>
    </row>
    <row r="52" spans="1:21" ht="18.75" customHeight="1">
      <c r="A52" s="239" t="s">
        <v>280</v>
      </c>
      <c r="B52" s="239"/>
      <c r="C52" s="156">
        <f>SUM(C11+C18+C38+C50)</f>
        <v>18</v>
      </c>
      <c r="D52" s="156">
        <f>SUM(D11+D18+D38+D50)</f>
        <v>18</v>
      </c>
      <c r="E52" s="156">
        <f>SUM(E11+E18+E38+E51)</f>
        <v>18</v>
      </c>
      <c r="F52" s="156">
        <f>SUM(F11+F18+F38+F51)</f>
        <v>18</v>
      </c>
      <c r="G52" s="157"/>
      <c r="H52" s="156">
        <v>18</v>
      </c>
      <c r="I52" s="156">
        <v>18</v>
      </c>
      <c r="J52" s="156">
        <f>SUM(J11+J22+J38+J51)</f>
        <v>18</v>
      </c>
      <c r="K52" s="156">
        <f>SUM(K11+K22+K38+K51)</f>
        <v>18</v>
      </c>
      <c r="L52" s="158"/>
      <c r="M52" s="156">
        <v>18</v>
      </c>
      <c r="N52" s="156">
        <v>18</v>
      </c>
      <c r="O52" s="156">
        <v>18</v>
      </c>
      <c r="P52" s="156">
        <v>18</v>
      </c>
      <c r="Q52" s="158"/>
      <c r="R52" s="156">
        <f>SUM(R11+R18+R38+R50)</f>
        <v>10</v>
      </c>
      <c r="S52" s="156">
        <f>SUM(S11+S18+S38+S50)</f>
        <v>10</v>
      </c>
      <c r="T52" s="156">
        <f>SUM(T11+T18+T38+T51)</f>
        <v>10</v>
      </c>
      <c r="U52" s="156">
        <f>SUM(U11+U18+U38+U51)</f>
        <v>10</v>
      </c>
    </row>
    <row r="53" spans="1:21" ht="15.75">
      <c r="A53" s="159"/>
      <c r="B53" s="240" t="s">
        <v>281</v>
      </c>
      <c r="C53" s="240"/>
      <c r="D53" s="240"/>
      <c r="E53" s="240"/>
      <c r="F53" s="240"/>
      <c r="G53" s="240"/>
      <c r="H53" s="241" t="s">
        <v>278</v>
      </c>
      <c r="I53" s="242" t="s">
        <v>282</v>
      </c>
      <c r="J53" s="242"/>
      <c r="K53" s="242"/>
      <c r="L53" s="242"/>
      <c r="M53" s="242"/>
      <c r="N53" s="242" t="s">
        <v>283</v>
      </c>
      <c r="O53" s="242"/>
      <c r="P53" s="242"/>
      <c r="Q53" s="242"/>
      <c r="R53" s="242"/>
      <c r="S53" s="242"/>
      <c r="T53" s="242"/>
      <c r="U53" s="242"/>
    </row>
    <row r="54" spans="1:21" ht="15.75">
      <c r="A54" s="159"/>
      <c r="B54" s="160"/>
      <c r="C54" s="160"/>
      <c r="D54" s="160"/>
      <c r="E54" s="160"/>
      <c r="F54" s="160"/>
      <c r="G54" s="160"/>
      <c r="H54" s="241"/>
      <c r="I54" s="242" t="s">
        <v>284</v>
      </c>
      <c r="J54" s="242"/>
      <c r="K54" s="242"/>
      <c r="L54" s="242"/>
      <c r="M54" s="242"/>
      <c r="N54" s="243" t="s">
        <v>285</v>
      </c>
      <c r="O54" s="243"/>
      <c r="P54" s="243"/>
      <c r="Q54" s="243"/>
      <c r="R54" s="243"/>
      <c r="S54" s="243"/>
      <c r="T54" s="243"/>
      <c r="U54" s="243"/>
    </row>
    <row r="55" spans="1:21" ht="15.75">
      <c r="A55" s="159"/>
      <c r="B55" s="160"/>
      <c r="C55" s="160"/>
      <c r="D55" s="160"/>
      <c r="E55" s="160"/>
      <c r="F55" s="160"/>
      <c r="G55" s="160"/>
      <c r="H55" s="241"/>
      <c r="I55" s="242" t="s">
        <v>286</v>
      </c>
      <c r="J55" s="242"/>
      <c r="K55" s="242"/>
      <c r="L55" s="242"/>
      <c r="M55" s="242"/>
      <c r="N55" s="242" t="s">
        <v>287</v>
      </c>
      <c r="O55" s="242"/>
      <c r="P55" s="242"/>
      <c r="Q55" s="242"/>
      <c r="R55" s="242"/>
      <c r="S55" s="242"/>
      <c r="T55" s="242"/>
      <c r="U55" s="242"/>
    </row>
    <row r="58" spans="24:34" ht="15">
      <c r="X58" s="161"/>
      <c r="Y58" s="162"/>
      <c r="Z58" s="162"/>
      <c r="AA58" s="162"/>
      <c r="AB58" s="162"/>
      <c r="AC58" s="162"/>
      <c r="AD58" s="162"/>
      <c r="AE58" s="162"/>
      <c r="AF58" s="162"/>
      <c r="AG58" s="162"/>
      <c r="AH58" s="162"/>
    </row>
    <row r="59" spans="24:34" ht="17.25">
      <c r="X59" s="161"/>
      <c r="Y59" s="162"/>
      <c r="Z59" s="162"/>
      <c r="AA59" s="162"/>
      <c r="AB59" s="162"/>
      <c r="AC59" s="162"/>
      <c r="AD59" s="163"/>
      <c r="AE59" s="163"/>
      <c r="AF59" s="163"/>
      <c r="AG59" s="163"/>
      <c r="AH59" s="163"/>
    </row>
    <row r="60" spans="24:34" ht="15">
      <c r="X60" s="161"/>
      <c r="Y60" s="162"/>
      <c r="Z60" s="162"/>
      <c r="AA60" s="162"/>
      <c r="AB60" s="162"/>
      <c r="AC60" s="162"/>
      <c r="AD60" s="162"/>
      <c r="AE60" s="162"/>
      <c r="AF60" s="162"/>
      <c r="AG60" s="162"/>
      <c r="AH60" s="162"/>
    </row>
  </sheetData>
  <sheetProtection/>
  <mergeCells count="42">
    <mergeCell ref="B53:G53"/>
    <mergeCell ref="H53:H55"/>
    <mergeCell ref="I53:M53"/>
    <mergeCell ref="N53:U53"/>
    <mergeCell ref="I54:M54"/>
    <mergeCell ref="N54:U54"/>
    <mergeCell ref="I55:M55"/>
    <mergeCell ref="N55:U55"/>
    <mergeCell ref="A25:A39"/>
    <mergeCell ref="C39:U39"/>
    <mergeCell ref="A40:A49"/>
    <mergeCell ref="C49:U49"/>
    <mergeCell ref="A50:A51"/>
    <mergeCell ref="A52:B52"/>
    <mergeCell ref="T6:U6"/>
    <mergeCell ref="A8:A12"/>
    <mergeCell ref="C12:U12"/>
    <mergeCell ref="A13:A19"/>
    <mergeCell ref="C19:U19"/>
    <mergeCell ref="A20:A24"/>
    <mergeCell ref="B23:U23"/>
    <mergeCell ref="C24:U24"/>
    <mergeCell ref="M5:P5"/>
    <mergeCell ref="Q5:Q7"/>
    <mergeCell ref="R5:U5"/>
    <mergeCell ref="C6:D6"/>
    <mergeCell ref="E6:F6"/>
    <mergeCell ref="H6:I6"/>
    <mergeCell ref="J6:K6"/>
    <mergeCell ref="M6:N6"/>
    <mergeCell ref="O6:P6"/>
    <mergeCell ref="R6:S6"/>
    <mergeCell ref="A1:U1"/>
    <mergeCell ref="A2:U2"/>
    <mergeCell ref="A3:U3"/>
    <mergeCell ref="A4:U4"/>
    <mergeCell ref="A5:A7"/>
    <mergeCell ref="B5:B7"/>
    <mergeCell ref="C5:F5"/>
    <mergeCell ref="G5:G7"/>
    <mergeCell ref="H5:K5"/>
    <mergeCell ref="L5:L7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2023-02-22T10:52:10Z</cp:lastPrinted>
  <dcterms:created xsi:type="dcterms:W3CDTF">2012-05-24T01:04:26Z</dcterms:created>
  <dcterms:modified xsi:type="dcterms:W3CDTF">2023-02-22T10:52:51Z</dcterms:modified>
  <cp:category/>
  <cp:version/>
  <cp:contentType/>
  <cp:contentStatus/>
</cp:coreProperties>
</file>