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28" windowWidth="29040" windowHeight="15840" activeTab="1"/>
  </bookViews>
  <sheets>
    <sheet name="機械" sheetId="1" r:id="rId1"/>
    <sheet name="電機112假日班  " sheetId="2" r:id="rId2"/>
  </sheets>
  <definedNames>
    <definedName name="_xlnm.Print_Area" localSheetId="1">'電機112假日班  '!$A$1:$U$52</definedName>
  </definedNames>
  <calcPr fullCalcOnLoad="1"/>
</workbook>
</file>

<file path=xl/sharedStrings.xml><?xml version="1.0" encoding="utf-8"?>
<sst xmlns="http://schemas.openxmlformats.org/spreadsheetml/2006/main" count="287" uniqueCount="175">
  <si>
    <t>最低畢業學分數：128學分</t>
  </si>
  <si>
    <t>多元通識：8分</t>
  </si>
  <si>
    <t>專業至少應選修：48學分</t>
  </si>
  <si>
    <t>職用通識：10學分</t>
  </si>
  <si>
    <t>專業必修：48學分</t>
  </si>
  <si>
    <t>基礎通識：14學分</t>
  </si>
  <si>
    <t>備
註</t>
  </si>
  <si>
    <t>※每週授課上限24小時；下限9小時</t>
  </si>
  <si>
    <t>合計</t>
  </si>
  <si>
    <t>學期學分時數總計</t>
  </si>
  <si>
    <t>類別學分小計</t>
  </si>
  <si>
    <t>信號量測與監控</t>
  </si>
  <si>
    <t>機電工程之3D建模(二)</t>
  </si>
  <si>
    <t>電機機械與控制</t>
  </si>
  <si>
    <t>物聯網設計實務</t>
  </si>
  <si>
    <t>再生能源</t>
  </si>
  <si>
    <t>感測器原理與應用</t>
  </si>
  <si>
    <t>數位影像處理實務</t>
  </si>
  <si>
    <t>品質管理</t>
  </si>
  <si>
    <t>自動化工程概論</t>
  </si>
  <si>
    <t>電力電子學</t>
  </si>
  <si>
    <t>程式設計</t>
  </si>
  <si>
    <t>電力品質</t>
  </si>
  <si>
    <t>介面設計實務</t>
  </si>
  <si>
    <t>光電概論</t>
  </si>
  <si>
    <t>自動控制實務</t>
  </si>
  <si>
    <t>數位工廠實務</t>
  </si>
  <si>
    <t>氣壓控制實務</t>
  </si>
  <si>
    <t>電腦輔助製圖</t>
  </si>
  <si>
    <t>樓宇自動化概論</t>
  </si>
  <si>
    <t>工業機器人實務</t>
  </si>
  <si>
    <t>電機產業概論</t>
  </si>
  <si>
    <t>機器人程式入門</t>
  </si>
  <si>
    <t>說明：</t>
  </si>
  <si>
    <t>專業選修(下學期)</t>
  </si>
  <si>
    <t>專業選修(上學期)</t>
  </si>
  <si>
    <t>專業選修</t>
  </si>
  <si>
    <t>小計</t>
  </si>
  <si>
    <t>小計</t>
  </si>
  <si>
    <t>機電工程實務</t>
  </si>
  <si>
    <t>機電整合實務</t>
  </si>
  <si>
    <t>室內配線實務(二)</t>
  </si>
  <si>
    <t>電力電子實務</t>
  </si>
  <si>
    <t>資訊應用實務</t>
  </si>
  <si>
    <t>工業配線實務</t>
  </si>
  <si>
    <t>可程式控制實務</t>
  </si>
  <si>
    <t>冷凍空調概論</t>
  </si>
  <si>
    <t>數位邏輯電路</t>
  </si>
  <si>
    <t>專題製作(二)</t>
  </si>
  <si>
    <t>機電工程之3D建模(一)</t>
  </si>
  <si>
    <t>室內配線實務(一)</t>
  </si>
  <si>
    <t>基本電子電路</t>
  </si>
  <si>
    <t>專題製作(一)</t>
  </si>
  <si>
    <t>電力系統</t>
  </si>
  <si>
    <t>電腦軟體應用</t>
  </si>
  <si>
    <t>基礎配線實務</t>
  </si>
  <si>
    <t>專業必修</t>
  </si>
  <si>
    <r>
      <t xml:space="preserve"> 為符合本校「通識規劃特色」，同學畢業應修滿「基礎通識」</t>
    </r>
    <r>
      <rPr>
        <sz val="11"/>
        <rFont val="新細明體"/>
        <family val="1"/>
      </rPr>
      <t xml:space="preserve">14 </t>
    </r>
    <r>
      <rPr>
        <sz val="8"/>
        <rFont val="新細明體"/>
        <family val="1"/>
      </rPr>
      <t>學分、「職用通識」１０學分及「多元通識」</t>
    </r>
    <r>
      <rPr>
        <sz val="12"/>
        <rFont val="新細明體"/>
        <family val="1"/>
      </rPr>
      <t xml:space="preserve">8 </t>
    </r>
    <r>
      <rPr>
        <sz val="8"/>
        <rFont val="新細明體"/>
        <family val="1"/>
      </rPr>
      <t xml:space="preserve">學分，共計 </t>
    </r>
    <r>
      <rPr>
        <sz val="11"/>
        <rFont val="新細明體"/>
        <family val="1"/>
      </rPr>
      <t xml:space="preserve">3 2 </t>
    </r>
    <r>
      <rPr>
        <sz val="8"/>
        <rFont val="新細明體"/>
        <family val="1"/>
      </rPr>
      <t>分。</t>
    </r>
  </si>
  <si>
    <t>多元通識</t>
  </si>
  <si>
    <t>職場禮儀與口語表達</t>
  </si>
  <si>
    <t>多元藝術欣賞</t>
  </si>
  <si>
    <t>文化旅遊與書寫</t>
  </si>
  <si>
    <t>大數據應用與發展趨勢</t>
  </si>
  <si>
    <t>職場應用文</t>
  </si>
  <si>
    <t>職用通識</t>
  </si>
  <si>
    <t>法律與生活</t>
  </si>
  <si>
    <t xml:space="preserve">體育(一)(二) </t>
  </si>
  <si>
    <t>共同外語(一)(二)</t>
  </si>
  <si>
    <t>體育(三)</t>
  </si>
  <si>
    <t>中文閱讀與寫作</t>
  </si>
  <si>
    <t>基礎通識</t>
  </si>
  <si>
    <t>時數</t>
  </si>
  <si>
    <t>學分</t>
  </si>
  <si>
    <t>時數</t>
  </si>
  <si>
    <t>下</t>
  </si>
  <si>
    <t>上</t>
  </si>
  <si>
    <t>第四學年</t>
  </si>
  <si>
    <t>科目名稱</t>
  </si>
  <si>
    <t>第三學年</t>
  </si>
  <si>
    <t>第二學年</t>
  </si>
  <si>
    <t>第一學年</t>
  </si>
  <si>
    <t>類別</t>
  </si>
  <si>
    <t>112年02月17日-111學年度第2學期第1次系課程發展委員會訂定
112年03月13日-111學年度第2學期第1次院課程發展委員會審議
112年03月29日-111學年度第2學期第1次校課程發展委員會審議</t>
  </si>
  <si>
    <r>
      <t>臺北城市科技大學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四年制進修部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假日班</t>
    </r>
    <r>
      <rPr>
        <sz val="18"/>
        <rFont val="Times New Roman"/>
        <family val="1"/>
      </rPr>
      <t xml:space="preserve">) </t>
    </r>
    <r>
      <rPr>
        <sz val="18"/>
        <rFont val="標楷體"/>
        <family val="4"/>
      </rPr>
      <t>電機系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課程規劃表</t>
    </r>
    <r>
      <rPr>
        <sz val="18"/>
        <rFont val="Times New Roman"/>
        <family val="1"/>
      </rPr>
      <t>112</t>
    </r>
    <r>
      <rPr>
        <sz val="18"/>
        <rFont val="標楷體"/>
        <family val="4"/>
      </rPr>
      <t>學年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入學</t>
    </r>
  </si>
  <si>
    <t>臺北城市科技大學  四年制 進修部 機械系  課程規劃表 【112學年入學適用】</t>
  </si>
  <si>
    <t>111年03月18日-110學年度第2學期第1次系課程發展委員會訂定
111年03月21日-110學年度第2學期第1次系課程發展委員會審議
112年02月23日-111學年度第2學期第1次系課程發展委員會訂定</t>
  </si>
  <si>
    <t>類別</t>
  </si>
  <si>
    <t>核心通識</t>
  </si>
  <si>
    <t>中文閱讀與寫作</t>
  </si>
  <si>
    <t>體育(三)</t>
  </si>
  <si>
    <t>共同外語(一)(二)</t>
  </si>
  <si>
    <t>體育(一)(二)</t>
  </si>
  <si>
    <t>法律與生活</t>
  </si>
  <si>
    <t>類別學分小計</t>
  </si>
  <si>
    <t>職用通識</t>
  </si>
  <si>
    <t>職場應用文</t>
  </si>
  <si>
    <t>大數據應用與發展趨勢</t>
  </si>
  <si>
    <t>文化旅遊與書寫</t>
  </si>
  <si>
    <t>多元藝術欣賞</t>
  </si>
  <si>
    <t>職場禮儀與口語表達</t>
  </si>
  <si>
    <t>小計</t>
  </si>
  <si>
    <t>多元通識</t>
  </si>
  <si>
    <t>小計</t>
  </si>
  <si>
    <t>小計</t>
  </si>
  <si>
    <r>
      <rPr>
        <sz val="9"/>
        <color indexed="10"/>
        <rFont val="標楷體"/>
        <family val="4"/>
      </rPr>
      <t>為符合本校「通識規劃特色」，同學畢業應修滿「基礎通識」14學分、「職用通識」10學分及「多元通識」8學分，共計32學分。</t>
    </r>
  </si>
  <si>
    <t>專業必修</t>
  </si>
  <si>
    <t>電腦輔助繪圖</t>
  </si>
  <si>
    <t>液氣壓控制與實習</t>
  </si>
  <si>
    <t>實務專題(二)</t>
  </si>
  <si>
    <t>車輛鑑賞</t>
  </si>
  <si>
    <t>車輛工程與實務(一)</t>
  </si>
  <si>
    <t>車體結構設計</t>
  </si>
  <si>
    <t>熱流學與實驗</t>
  </si>
  <si>
    <t>車輛新式科技</t>
  </si>
  <si>
    <t>應用電子學與實習</t>
  </si>
  <si>
    <t>底盤結構實務</t>
  </si>
  <si>
    <t>車輛專業實務</t>
  </si>
  <si>
    <t>應用力學</t>
  </si>
  <si>
    <t>電腦輔助立體繪圖</t>
  </si>
  <si>
    <t>綠能車輛技術</t>
  </si>
  <si>
    <t>車輛工程與實務(二)</t>
  </si>
  <si>
    <t>油電車概論</t>
  </si>
  <si>
    <t>車體結構實務</t>
  </si>
  <si>
    <t>電腦軟體應用</t>
  </si>
  <si>
    <t>電動車新式科技</t>
  </si>
  <si>
    <t>工程材料與應用</t>
  </si>
  <si>
    <t>工程概論</t>
  </si>
  <si>
    <t>實務專題(一)</t>
  </si>
  <si>
    <t>智慧車輛實務</t>
  </si>
  <si>
    <t>建議選修</t>
  </si>
  <si>
    <t>專業選修(上學期)</t>
  </si>
  <si>
    <t>專業選修(上學期)</t>
  </si>
  <si>
    <t>專業選修(上學期)</t>
  </si>
  <si>
    <t>專業選修(下學期)</t>
  </si>
  <si>
    <t>專業選修(下學期)</t>
  </si>
  <si>
    <t>專業選修</t>
  </si>
  <si>
    <t>車輛安全概論</t>
  </si>
  <si>
    <t>電動車電路控制</t>
  </si>
  <si>
    <t>電動車馬達測試與實習</t>
  </si>
  <si>
    <t>車輛專題討論</t>
  </si>
  <si>
    <t>計算機程式</t>
  </si>
  <si>
    <t>電動車檢測及維修</t>
  </si>
  <si>
    <t>現代車輛技術</t>
  </si>
  <si>
    <t>軌道機電系統</t>
  </si>
  <si>
    <t>機械創意思考與設計</t>
  </si>
  <si>
    <t>車輛懸吊系統</t>
  </si>
  <si>
    <t>車輛經營與管理實務</t>
  </si>
  <si>
    <t>中古車鑑定與實務</t>
  </si>
  <si>
    <t>汽機車原理</t>
  </si>
  <si>
    <t>自動變速箱原理</t>
  </si>
  <si>
    <t>電腦輔助設計</t>
  </si>
  <si>
    <t>車輛設計</t>
  </si>
  <si>
    <t>機車動力檢修實習</t>
  </si>
  <si>
    <t>引擎系統</t>
  </si>
  <si>
    <t>車輛感測學</t>
  </si>
  <si>
    <t>潔淨車輛概論</t>
  </si>
  <si>
    <t>內燃機</t>
  </si>
  <si>
    <t>電動車電池技術實務</t>
  </si>
  <si>
    <t>軌道車輛實務</t>
  </si>
  <si>
    <t>電動車電腦控制與實習</t>
  </si>
  <si>
    <t>引擎電路控制</t>
  </si>
  <si>
    <t>車身鈑金與塗裝</t>
  </si>
  <si>
    <t>專利申請與撰寫</t>
  </si>
  <si>
    <t>專業選修最少應修40學分</t>
  </si>
  <si>
    <t>選修</t>
  </si>
  <si>
    <t>合計</t>
  </si>
  <si>
    <t>合計</t>
  </si>
  <si>
    <t>備
註</t>
  </si>
  <si>
    <t>基礎通識：14學分</t>
  </si>
  <si>
    <t>專業必修：56學分</t>
  </si>
  <si>
    <t>職用通識：10學分</t>
  </si>
  <si>
    <t>專業至少應選修：40學分</t>
  </si>
  <si>
    <t>多元通識：8學分</t>
  </si>
  <si>
    <t>最低畢業學分數：128學分</t>
  </si>
  <si>
    <t>※每週授課上限24小時；下限9小時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</si>
</sst>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;[Red]0"/>
    <numFmt numFmtId="178" formatCode="###0;###0"/>
  </numFmts>
  <fonts count="8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0"/>
      <color indexed="8"/>
      <name val="新細明體"/>
      <family val="1"/>
    </font>
    <font>
      <sz val="7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8"/>
      <color indexed="8"/>
      <name val="新細明體"/>
      <family val="1"/>
    </font>
    <font>
      <b/>
      <sz val="8"/>
      <name val="新細明體"/>
      <family val="1"/>
    </font>
    <font>
      <sz val="10"/>
      <name val="新細明體"/>
      <family val="1"/>
    </font>
    <font>
      <sz val="6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b/>
      <sz val="9"/>
      <color indexed="8"/>
      <name val="標楷體"/>
      <family val="4"/>
    </font>
    <font>
      <b/>
      <sz val="9"/>
      <name val="標楷體"/>
      <family val="4"/>
    </font>
    <font>
      <sz val="10"/>
      <name val="標楷體"/>
      <family val="4"/>
    </font>
    <font>
      <sz val="9"/>
      <color indexed="10"/>
      <name val="標楷體"/>
      <family val="4"/>
    </font>
    <font>
      <b/>
      <sz val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1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theme="1"/>
      <name val="Calibri Light"/>
      <family val="1"/>
    </font>
    <font>
      <sz val="10"/>
      <color theme="1"/>
      <name val="Calibri Light"/>
      <family val="1"/>
    </font>
    <font>
      <sz val="7"/>
      <name val="Calibri Light"/>
      <family val="1"/>
    </font>
    <font>
      <sz val="12"/>
      <color rgb="FFFF0000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18"/>
      <color theme="1"/>
      <name val="新細明體"/>
      <family val="1"/>
    </font>
    <font>
      <sz val="8"/>
      <name val="Calibri Light"/>
      <family val="1"/>
    </font>
    <font>
      <b/>
      <sz val="8"/>
      <name val="Calibri Light"/>
      <family val="1"/>
    </font>
    <font>
      <sz val="10"/>
      <name val="Calibri Light"/>
      <family val="1"/>
    </font>
    <font>
      <sz val="12"/>
      <name val="Calibri Light"/>
      <family val="1"/>
    </font>
    <font>
      <sz val="6"/>
      <name val="Calibri"/>
      <family val="1"/>
    </font>
    <font>
      <sz val="8"/>
      <color theme="1"/>
      <name val="標楷體"/>
      <family val="4"/>
    </font>
    <font>
      <sz val="9"/>
      <color rgb="FFFF0000"/>
      <name val="標楷體"/>
      <family val="4"/>
    </font>
    <font>
      <sz val="9"/>
      <color theme="1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6"/>
      <color theme="1"/>
      <name val="標楷體"/>
      <family val="4"/>
    </font>
    <font>
      <b/>
      <sz val="9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double"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 style="double"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medium"/>
    </border>
    <border>
      <left/>
      <right style="medium"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346">
    <xf numFmtId="0" fontId="0" fillId="0" borderId="0" xfId="0" applyFont="1" applyAlignment="1">
      <alignment vertical="center"/>
    </xf>
    <xf numFmtId="0" fontId="64" fillId="0" borderId="0" xfId="40" applyFont="1">
      <alignment vertical="center"/>
      <protection/>
    </xf>
    <xf numFmtId="0" fontId="64" fillId="0" borderId="0" xfId="40" applyFont="1" applyAlignment="1">
      <alignment horizontal="center" vertical="center"/>
      <protection/>
    </xf>
    <xf numFmtId="0" fontId="2" fillId="0" borderId="0" xfId="40">
      <alignment vertical="center"/>
      <protection/>
    </xf>
    <xf numFmtId="0" fontId="64" fillId="0" borderId="0" xfId="40" applyFont="1" applyAlignment="1">
      <alignment vertical="center" shrinkToFit="1"/>
      <protection/>
    </xf>
    <xf numFmtId="0" fontId="65" fillId="0" borderId="0" xfId="40" applyFont="1" applyAlignment="1">
      <alignment vertical="center" shrinkToFit="1"/>
      <protection/>
    </xf>
    <xf numFmtId="0" fontId="65" fillId="0" borderId="0" xfId="40" applyFont="1" applyAlignment="1">
      <alignment horizontal="center" vertical="center" shrinkToFit="1"/>
      <protection/>
    </xf>
    <xf numFmtId="0" fontId="64" fillId="0" borderId="0" xfId="33" applyFont="1" applyAlignment="1">
      <alignment vertical="center"/>
      <protection/>
    </xf>
    <xf numFmtId="0" fontId="66" fillId="0" borderId="0" xfId="40" applyFont="1" applyAlignment="1">
      <alignment vertical="center" shrinkToFit="1"/>
      <protection/>
    </xf>
    <xf numFmtId="0" fontId="66" fillId="0" borderId="10" xfId="40" applyFont="1" applyBorder="1" applyAlignment="1">
      <alignment vertical="center" shrinkToFit="1"/>
      <protection/>
    </xf>
    <xf numFmtId="0" fontId="67" fillId="33" borderId="11" xfId="33" applyFont="1" applyFill="1" applyBorder="1" applyAlignment="1">
      <alignment vertical="center" wrapText="1" shrinkToFit="1"/>
      <protection/>
    </xf>
    <xf numFmtId="0" fontId="68" fillId="0" borderId="0" xfId="40" applyFont="1" applyAlignment="1">
      <alignment vertical="center" shrinkToFit="1"/>
      <protection/>
    </xf>
    <xf numFmtId="0" fontId="69" fillId="0" borderId="0" xfId="33" applyFont="1" applyAlignment="1">
      <alignment vertical="center" shrinkToFit="1"/>
      <protection/>
    </xf>
    <xf numFmtId="0" fontId="70" fillId="0" borderId="0" xfId="33" applyFont="1" applyAlignment="1">
      <alignment vertical="center" shrinkToFit="1"/>
      <protection/>
    </xf>
    <xf numFmtId="0" fontId="71" fillId="0" borderId="0" xfId="40" applyFont="1">
      <alignment vertical="center"/>
      <protection/>
    </xf>
    <xf numFmtId="0" fontId="67" fillId="33" borderId="12" xfId="40" applyFont="1" applyFill="1" applyBorder="1" applyAlignment="1">
      <alignment horizontal="center" vertical="center" shrinkToFit="1"/>
      <protection/>
    </xf>
    <xf numFmtId="0" fontId="67" fillId="33" borderId="13" xfId="40" applyFont="1" applyFill="1" applyBorder="1" applyAlignment="1">
      <alignment horizontal="center" vertical="center" shrinkToFit="1"/>
      <protection/>
    </xf>
    <xf numFmtId="0" fontId="67" fillId="33" borderId="14" xfId="40" applyFont="1" applyFill="1" applyBorder="1" applyAlignment="1">
      <alignment horizontal="center" vertical="center" shrinkToFit="1"/>
      <protection/>
    </xf>
    <xf numFmtId="0" fontId="67" fillId="33" borderId="15" xfId="40" applyFont="1" applyFill="1" applyBorder="1" applyAlignment="1">
      <alignment horizontal="center" vertical="center" shrinkToFit="1"/>
      <protection/>
    </xf>
    <xf numFmtId="0" fontId="72" fillId="33" borderId="16" xfId="33" applyFont="1" applyFill="1" applyBorder="1" applyAlignment="1">
      <alignment horizontal="left" vertical="center" shrinkToFit="1"/>
      <protection/>
    </xf>
    <xf numFmtId="0" fontId="72" fillId="33" borderId="17" xfId="33" applyFont="1" applyFill="1" applyBorder="1" applyAlignment="1">
      <alignment horizontal="center" vertical="center" shrinkToFit="1"/>
      <protection/>
    </xf>
    <xf numFmtId="0" fontId="72" fillId="33" borderId="18" xfId="33" applyFont="1" applyFill="1" applyBorder="1" applyAlignment="1">
      <alignment horizontal="center" vertical="center" shrinkToFit="1"/>
      <protection/>
    </xf>
    <xf numFmtId="0" fontId="72" fillId="33" borderId="19" xfId="33" applyFont="1" applyFill="1" applyBorder="1" applyAlignment="1">
      <alignment horizontal="center" vertical="center" shrinkToFit="1"/>
      <protection/>
    </xf>
    <xf numFmtId="0" fontId="72" fillId="33" borderId="11" xfId="33" applyFont="1" applyFill="1" applyBorder="1" applyAlignment="1">
      <alignment horizontal="left" vertical="center" shrinkToFit="1"/>
      <protection/>
    </xf>
    <xf numFmtId="0" fontId="72" fillId="33" borderId="20" xfId="33" applyFont="1" applyFill="1" applyBorder="1" applyAlignment="1">
      <alignment horizontal="center" vertical="center" shrinkToFit="1"/>
      <protection/>
    </xf>
    <xf numFmtId="0" fontId="72" fillId="33" borderId="21" xfId="33" applyFont="1" applyFill="1" applyBorder="1" applyAlignment="1">
      <alignment horizontal="center" vertical="center" shrinkToFit="1"/>
      <protection/>
    </xf>
    <xf numFmtId="0" fontId="72" fillId="33" borderId="16" xfId="38" applyFont="1" applyFill="1" applyBorder="1" applyAlignment="1">
      <alignment horizontal="left" vertical="center" shrinkToFit="1"/>
      <protection/>
    </xf>
    <xf numFmtId="0" fontId="72" fillId="33" borderId="18" xfId="38" applyFont="1" applyFill="1" applyBorder="1" applyAlignment="1">
      <alignment horizontal="center" vertical="center" shrinkToFit="1"/>
      <protection/>
    </xf>
    <xf numFmtId="0" fontId="72" fillId="33" borderId="19" xfId="38" applyFont="1" applyFill="1" applyBorder="1" applyAlignment="1">
      <alignment horizontal="center" vertical="center" shrinkToFit="1"/>
      <protection/>
    </xf>
    <xf numFmtId="0" fontId="72" fillId="33" borderId="22" xfId="38" applyFont="1" applyFill="1" applyBorder="1" applyAlignment="1">
      <alignment horizontal="left" vertical="center" shrinkToFit="1"/>
      <protection/>
    </xf>
    <xf numFmtId="0" fontId="72" fillId="33" borderId="17" xfId="38" applyFont="1" applyFill="1" applyBorder="1" applyAlignment="1">
      <alignment horizontal="center" vertical="center" shrinkToFit="1"/>
      <protection/>
    </xf>
    <xf numFmtId="0" fontId="72" fillId="33" borderId="23" xfId="33" applyFont="1" applyFill="1" applyBorder="1" applyAlignment="1">
      <alignment horizontal="center" vertical="center" shrinkToFit="1"/>
      <protection/>
    </xf>
    <xf numFmtId="0" fontId="72" fillId="33" borderId="24" xfId="33" applyFont="1" applyFill="1" applyBorder="1" applyAlignment="1">
      <alignment horizontal="center" vertical="center" shrinkToFit="1"/>
      <protection/>
    </xf>
    <xf numFmtId="0" fontId="72" fillId="33" borderId="11" xfId="40" applyFont="1" applyFill="1" applyBorder="1" applyAlignment="1">
      <alignment vertical="center" shrinkToFit="1"/>
      <protection/>
    </xf>
    <xf numFmtId="0" fontId="72" fillId="33" borderId="25" xfId="33" applyFont="1" applyFill="1" applyBorder="1" applyAlignment="1">
      <alignment horizontal="center" vertical="center" shrinkToFit="1"/>
      <protection/>
    </xf>
    <xf numFmtId="0" fontId="72" fillId="33" borderId="26" xfId="38" applyFont="1" applyFill="1" applyBorder="1" applyAlignment="1">
      <alignment vertical="center" shrinkToFit="1"/>
      <protection/>
    </xf>
    <xf numFmtId="0" fontId="72" fillId="33" borderId="27" xfId="38" applyFont="1" applyFill="1" applyBorder="1" applyAlignment="1">
      <alignment horizontal="center" vertical="center" shrinkToFit="1"/>
      <protection/>
    </xf>
    <xf numFmtId="0" fontId="72" fillId="33" borderId="28" xfId="38" applyFont="1" applyFill="1" applyBorder="1" applyAlignment="1">
      <alignment horizontal="center" vertical="center" shrinkToFit="1"/>
      <protection/>
    </xf>
    <xf numFmtId="0" fontId="72" fillId="33" borderId="11" xfId="38" applyFont="1" applyFill="1" applyBorder="1" applyAlignment="1">
      <alignment vertical="center" shrinkToFit="1"/>
      <protection/>
    </xf>
    <xf numFmtId="0" fontId="72" fillId="33" borderId="23" xfId="38" applyFont="1" applyFill="1" applyBorder="1" applyAlignment="1">
      <alignment horizontal="center" vertical="center" shrinkToFit="1"/>
      <protection/>
    </xf>
    <xf numFmtId="0" fontId="72" fillId="33" borderId="20" xfId="38" applyFont="1" applyFill="1" applyBorder="1" applyAlignment="1">
      <alignment horizontal="center" vertical="center" shrinkToFit="1"/>
      <protection/>
    </xf>
    <xf numFmtId="0" fontId="72" fillId="33" borderId="25" xfId="38" applyFont="1" applyFill="1" applyBorder="1" applyAlignment="1">
      <alignment horizontal="center" vertical="center" shrinkToFit="1"/>
      <protection/>
    </xf>
    <xf numFmtId="0" fontId="72" fillId="33" borderId="29" xfId="38" applyFont="1" applyFill="1" applyBorder="1" applyAlignment="1">
      <alignment vertical="center" shrinkToFit="1"/>
      <protection/>
    </xf>
    <xf numFmtId="0" fontId="72" fillId="33" borderId="11" xfId="38" applyFont="1" applyFill="1" applyBorder="1" applyAlignment="1">
      <alignment horizontal="left" vertical="center" shrinkToFit="1"/>
      <protection/>
    </xf>
    <xf numFmtId="0" fontId="72" fillId="33" borderId="11" xfId="33" applyFont="1" applyFill="1" applyBorder="1" applyAlignment="1">
      <alignment vertical="center" shrinkToFit="1"/>
      <protection/>
    </xf>
    <xf numFmtId="0" fontId="72" fillId="33" borderId="23" xfId="38" applyFont="1" applyFill="1" applyBorder="1" applyAlignment="1">
      <alignment vertical="center" shrinkToFit="1"/>
      <protection/>
    </xf>
    <xf numFmtId="0" fontId="73" fillId="33" borderId="30" xfId="38" applyFont="1" applyFill="1" applyBorder="1" applyAlignment="1">
      <alignment horizontal="center" vertical="center" shrinkToFit="1"/>
      <protection/>
    </xf>
    <xf numFmtId="0" fontId="73" fillId="33" borderId="27" xfId="38" applyFont="1" applyFill="1" applyBorder="1" applyAlignment="1">
      <alignment horizontal="center" vertical="center" shrinkToFit="1"/>
      <protection/>
    </xf>
    <xf numFmtId="0" fontId="73" fillId="33" borderId="28" xfId="38" applyFont="1" applyFill="1" applyBorder="1" applyAlignment="1">
      <alignment horizontal="center" vertical="center" shrinkToFit="1"/>
      <protection/>
    </xf>
    <xf numFmtId="0" fontId="73" fillId="33" borderId="31" xfId="38" applyFont="1" applyFill="1" applyBorder="1" applyAlignment="1">
      <alignment vertical="center" shrinkToFit="1"/>
      <protection/>
    </xf>
    <xf numFmtId="0" fontId="72" fillId="33" borderId="32" xfId="38" applyFont="1" applyFill="1" applyBorder="1" applyAlignment="1">
      <alignment horizontal="left" vertical="center" shrinkToFit="1"/>
      <protection/>
    </xf>
    <xf numFmtId="0" fontId="72" fillId="33" borderId="33" xfId="38" applyFont="1" applyFill="1" applyBorder="1" applyAlignment="1">
      <alignment horizontal="center" vertical="center" shrinkToFit="1"/>
      <protection/>
    </xf>
    <xf numFmtId="0" fontId="72" fillId="33" borderId="34" xfId="38" applyFont="1" applyFill="1" applyBorder="1" applyAlignment="1">
      <alignment horizontal="center" vertical="center" shrinkToFit="1"/>
      <protection/>
    </xf>
    <xf numFmtId="0" fontId="74" fillId="33" borderId="20" xfId="40" applyFont="1" applyFill="1" applyBorder="1" applyAlignment="1">
      <alignment vertical="center" shrinkToFit="1"/>
      <protection/>
    </xf>
    <xf numFmtId="0" fontId="74" fillId="33" borderId="20" xfId="36" applyFont="1" applyFill="1" applyBorder="1" applyAlignment="1">
      <alignment horizontal="center" vertical="center" shrinkToFit="1"/>
      <protection/>
    </xf>
    <xf numFmtId="0" fontId="72" fillId="33" borderId="35" xfId="38" applyFont="1" applyFill="1" applyBorder="1" applyAlignment="1">
      <alignment horizontal="left" vertical="center" shrinkToFit="1"/>
      <protection/>
    </xf>
    <xf numFmtId="0" fontId="72" fillId="33" borderId="36" xfId="38" applyFont="1" applyFill="1" applyBorder="1" applyAlignment="1">
      <alignment horizontal="center" vertical="center" shrinkToFit="1"/>
      <protection/>
    </xf>
    <xf numFmtId="0" fontId="72" fillId="33" borderId="21" xfId="38" applyFont="1" applyFill="1" applyBorder="1" applyAlignment="1">
      <alignment horizontal="center" vertical="center" shrinkToFit="1"/>
      <protection/>
    </xf>
    <xf numFmtId="0" fontId="72" fillId="33" borderId="16" xfId="38" applyFont="1" applyFill="1" applyBorder="1" applyAlignment="1">
      <alignment vertical="center" shrinkToFit="1"/>
      <protection/>
    </xf>
    <xf numFmtId="0" fontId="72" fillId="33" borderId="37" xfId="38" applyFont="1" applyFill="1" applyBorder="1" applyAlignment="1">
      <alignment horizontal="left" vertical="center" shrinkToFit="1"/>
      <protection/>
    </xf>
    <xf numFmtId="0" fontId="72" fillId="33" borderId="30" xfId="38" applyFont="1" applyFill="1" applyBorder="1" applyAlignment="1">
      <alignment vertical="center" shrinkToFit="1"/>
      <protection/>
    </xf>
    <xf numFmtId="0" fontId="73" fillId="33" borderId="30" xfId="33" applyFont="1" applyFill="1" applyBorder="1" applyAlignment="1">
      <alignment horizontal="center" vertical="center" shrinkToFit="1"/>
      <protection/>
    </xf>
    <xf numFmtId="0" fontId="73" fillId="33" borderId="27" xfId="33" applyFont="1" applyFill="1" applyBorder="1" applyAlignment="1">
      <alignment horizontal="center" vertical="center" shrinkToFit="1"/>
      <protection/>
    </xf>
    <xf numFmtId="0" fontId="73" fillId="33" borderId="28" xfId="33" applyFont="1" applyFill="1" applyBorder="1" applyAlignment="1">
      <alignment horizontal="center" vertical="center" shrinkToFit="1"/>
      <protection/>
    </xf>
    <xf numFmtId="0" fontId="73" fillId="33" borderId="29" xfId="33" applyFont="1" applyFill="1" applyBorder="1" applyAlignment="1">
      <alignment horizontal="center" vertical="center" shrinkToFit="1"/>
      <protection/>
    </xf>
    <xf numFmtId="0" fontId="73" fillId="33" borderId="38" xfId="33" applyFont="1" applyFill="1" applyBorder="1" applyAlignment="1">
      <alignment vertical="center" shrinkToFit="1"/>
      <protection/>
    </xf>
    <xf numFmtId="0" fontId="72" fillId="33" borderId="20" xfId="34" applyFont="1" applyFill="1" applyBorder="1" applyAlignment="1">
      <alignment horizontal="left" vertical="center" shrinkToFit="1"/>
      <protection/>
    </xf>
    <xf numFmtId="0" fontId="72" fillId="33" borderId="20" xfId="34" applyFont="1" applyFill="1" applyBorder="1" applyAlignment="1">
      <alignment horizontal="center" vertical="center" shrinkToFit="1"/>
      <protection/>
    </xf>
    <xf numFmtId="0" fontId="72" fillId="33" borderId="21" xfId="34" applyFont="1" applyFill="1" applyBorder="1" applyAlignment="1">
      <alignment horizontal="center" vertical="center" shrinkToFit="1"/>
      <protection/>
    </xf>
    <xf numFmtId="0" fontId="72" fillId="33" borderId="23" xfId="34" applyFont="1" applyFill="1" applyBorder="1" applyAlignment="1">
      <alignment horizontal="left" vertical="center" shrinkToFit="1"/>
      <protection/>
    </xf>
    <xf numFmtId="0" fontId="72" fillId="33" borderId="23" xfId="34" applyFont="1" applyFill="1" applyBorder="1" applyAlignment="1">
      <alignment vertical="center" shrinkToFit="1"/>
      <protection/>
    </xf>
    <xf numFmtId="0" fontId="72" fillId="33" borderId="29" xfId="34" applyFont="1" applyFill="1" applyBorder="1" applyAlignment="1">
      <alignment horizontal="left" vertical="center" shrinkToFit="1"/>
      <protection/>
    </xf>
    <xf numFmtId="0" fontId="72" fillId="33" borderId="27" xfId="34" applyFont="1" applyFill="1" applyBorder="1" applyAlignment="1">
      <alignment horizontal="center" vertical="center" shrinkToFit="1"/>
      <protection/>
    </xf>
    <xf numFmtId="0" fontId="72" fillId="33" borderId="39" xfId="34" applyFont="1" applyFill="1" applyBorder="1" applyAlignment="1">
      <alignment horizontal="center" vertical="center" shrinkToFit="1"/>
      <protection/>
    </xf>
    <xf numFmtId="0" fontId="72" fillId="33" borderId="19" xfId="34" applyFont="1" applyFill="1" applyBorder="1" applyAlignment="1">
      <alignment horizontal="center" vertical="center" shrinkToFit="1"/>
      <protection/>
    </xf>
    <xf numFmtId="0" fontId="72" fillId="33" borderId="40" xfId="34" applyFont="1" applyFill="1" applyBorder="1" applyAlignment="1">
      <alignment horizontal="center" vertical="center" shrinkToFit="1"/>
      <protection/>
    </xf>
    <xf numFmtId="0" fontId="72" fillId="33" borderId="11" xfId="34" applyFont="1" applyFill="1" applyBorder="1" applyAlignment="1">
      <alignment vertical="center" shrinkToFit="1"/>
      <protection/>
    </xf>
    <xf numFmtId="0" fontId="73" fillId="33" borderId="30" xfId="34" applyFont="1" applyFill="1" applyBorder="1" applyAlignment="1">
      <alignment horizontal="center" vertical="center" shrinkToFit="1"/>
      <protection/>
    </xf>
    <xf numFmtId="0" fontId="73" fillId="33" borderId="27" xfId="34" applyFont="1" applyFill="1" applyBorder="1" applyAlignment="1">
      <alignment horizontal="center" vertical="center" shrinkToFit="1"/>
      <protection/>
    </xf>
    <xf numFmtId="0" fontId="73" fillId="33" borderId="28" xfId="34" applyFont="1" applyFill="1" applyBorder="1" applyAlignment="1">
      <alignment horizontal="center" vertical="center" shrinkToFit="1"/>
      <protection/>
    </xf>
    <xf numFmtId="0" fontId="73" fillId="33" borderId="19" xfId="33" applyFont="1" applyFill="1" applyBorder="1" applyAlignment="1">
      <alignment horizontal="center" vertical="center" shrinkToFit="1"/>
      <protection/>
    </xf>
    <xf numFmtId="0" fontId="73" fillId="33" borderId="29" xfId="34" applyFont="1" applyFill="1" applyBorder="1" applyAlignment="1">
      <alignment horizontal="center" vertical="center" shrinkToFit="1"/>
      <protection/>
    </xf>
    <xf numFmtId="0" fontId="73" fillId="33" borderId="15" xfId="34" applyFont="1" applyFill="1" applyBorder="1" applyAlignment="1">
      <alignment horizontal="center" vertical="center" shrinkToFit="1"/>
      <protection/>
    </xf>
    <xf numFmtId="0" fontId="73" fillId="33" borderId="38" xfId="34" applyFont="1" applyFill="1" applyBorder="1" applyAlignment="1">
      <alignment horizontal="center" vertical="center" shrinkToFit="1"/>
      <protection/>
    </xf>
    <xf numFmtId="0" fontId="72" fillId="33" borderId="20" xfId="39" applyFont="1" applyFill="1" applyBorder="1" applyAlignment="1">
      <alignment vertical="center" wrapText="1"/>
      <protection/>
    </xf>
    <xf numFmtId="0" fontId="72" fillId="33" borderId="33" xfId="33" applyFont="1" applyFill="1" applyBorder="1" applyAlignment="1">
      <alignment horizontal="center" vertical="center" shrinkToFit="1"/>
      <protection/>
    </xf>
    <xf numFmtId="0" fontId="72" fillId="33" borderId="41" xfId="33" applyFont="1" applyFill="1" applyBorder="1" applyAlignment="1">
      <alignment horizontal="center" vertical="center" shrinkToFit="1"/>
      <protection/>
    </xf>
    <xf numFmtId="0" fontId="72" fillId="33" borderId="35" xfId="33" applyFont="1" applyFill="1" applyBorder="1" applyAlignment="1">
      <alignment vertical="center" wrapText="1" shrinkToFit="1"/>
      <protection/>
    </xf>
    <xf numFmtId="0" fontId="72" fillId="33" borderId="37" xfId="33" applyFont="1" applyFill="1" applyBorder="1" applyAlignment="1">
      <alignment horizontal="center" vertical="center" shrinkToFit="1"/>
      <protection/>
    </xf>
    <xf numFmtId="0" fontId="72" fillId="33" borderId="35" xfId="33" applyFont="1" applyFill="1" applyBorder="1" applyAlignment="1">
      <alignment vertical="center" shrinkToFit="1"/>
      <protection/>
    </xf>
    <xf numFmtId="0" fontId="72" fillId="33" borderId="36" xfId="33" applyFont="1" applyFill="1" applyBorder="1" applyAlignment="1">
      <alignment horizontal="center" vertical="center" shrinkToFit="1"/>
      <protection/>
    </xf>
    <xf numFmtId="0" fontId="72" fillId="33" borderId="20" xfId="39" applyFont="1" applyFill="1" applyBorder="1" applyAlignment="1">
      <alignment horizontal="left" vertical="center" shrinkToFit="1"/>
      <protection/>
    </xf>
    <xf numFmtId="0" fontId="72" fillId="33" borderId="21" xfId="33" applyFont="1" applyFill="1" applyBorder="1" applyAlignment="1">
      <alignment horizontal="center" vertical="center"/>
      <protection/>
    </xf>
    <xf numFmtId="0" fontId="72" fillId="33" borderId="20" xfId="39" applyFont="1" applyFill="1" applyBorder="1">
      <alignment vertical="center"/>
      <protection/>
    </xf>
    <xf numFmtId="177" fontId="72" fillId="33" borderId="20" xfId="33" applyNumberFormat="1" applyFont="1" applyFill="1" applyBorder="1" applyAlignment="1">
      <alignment horizontal="center" vertical="center" shrinkToFit="1"/>
      <protection/>
    </xf>
    <xf numFmtId="0" fontId="72" fillId="33" borderId="11" xfId="33" applyFont="1" applyFill="1" applyBorder="1" applyAlignment="1">
      <alignment vertical="center" wrapText="1" shrinkToFit="1"/>
      <protection/>
    </xf>
    <xf numFmtId="0" fontId="72" fillId="33" borderId="30" xfId="33" applyFont="1" applyFill="1" applyBorder="1" applyAlignment="1">
      <alignment vertical="center" shrinkToFit="1"/>
      <protection/>
    </xf>
    <xf numFmtId="0" fontId="72" fillId="33" borderId="20" xfId="39" applyFont="1" applyFill="1" applyBorder="1" applyAlignment="1">
      <alignment vertical="center" shrinkToFit="1"/>
      <protection/>
    </xf>
    <xf numFmtId="177" fontId="72" fillId="33" borderId="20" xfId="38" applyNumberFormat="1" applyFont="1" applyFill="1" applyBorder="1" applyAlignment="1">
      <alignment horizontal="center" vertical="center" shrinkToFit="1"/>
      <protection/>
    </xf>
    <xf numFmtId="0" fontId="72" fillId="33" borderId="25" xfId="33" applyFont="1" applyFill="1" applyBorder="1" applyAlignment="1">
      <alignment horizontal="center" vertical="center"/>
      <protection/>
    </xf>
    <xf numFmtId="0" fontId="75" fillId="33" borderId="37" xfId="40" applyFont="1" applyFill="1" applyBorder="1" applyAlignment="1">
      <alignment vertical="center" shrinkToFit="1"/>
      <protection/>
    </xf>
    <xf numFmtId="0" fontId="72" fillId="33" borderId="11" xfId="39" applyFont="1" applyFill="1" applyBorder="1" applyAlignment="1">
      <alignment vertical="center" wrapText="1" shrinkToFit="1"/>
      <protection/>
    </xf>
    <xf numFmtId="0" fontId="72" fillId="33" borderId="20" xfId="38" applyFont="1" applyFill="1" applyBorder="1" applyAlignment="1">
      <alignment vertical="center" shrinkToFit="1"/>
      <protection/>
    </xf>
    <xf numFmtId="0" fontId="72" fillId="33" borderId="23" xfId="40" applyFont="1" applyFill="1" applyBorder="1" applyAlignment="1">
      <alignment vertical="center" wrapText="1"/>
      <protection/>
    </xf>
    <xf numFmtId="0" fontId="72" fillId="33" borderId="20" xfId="40" applyFont="1" applyFill="1" applyBorder="1" applyAlignment="1">
      <alignment horizontal="center" vertical="center" shrinkToFit="1"/>
      <protection/>
    </xf>
    <xf numFmtId="0" fontId="72" fillId="33" borderId="37" xfId="40" applyFont="1" applyFill="1" applyBorder="1" applyAlignment="1">
      <alignment horizontal="center" vertical="center" shrinkToFit="1"/>
      <protection/>
    </xf>
    <xf numFmtId="0" fontId="72" fillId="33" borderId="23" xfId="40" applyFont="1" applyFill="1" applyBorder="1" applyAlignment="1">
      <alignment vertical="center" shrinkToFit="1"/>
      <protection/>
    </xf>
    <xf numFmtId="0" fontId="72" fillId="33" borderId="11" xfId="39" applyFont="1" applyFill="1" applyBorder="1" applyAlignment="1">
      <alignment horizontal="left" vertical="center" wrapText="1" shrinkToFit="1"/>
      <protection/>
    </xf>
    <xf numFmtId="0" fontId="72" fillId="33" borderId="42" xfId="40" applyFont="1" applyFill="1" applyBorder="1" applyAlignment="1">
      <alignment horizontal="center" vertical="center" shrinkToFit="1"/>
      <protection/>
    </xf>
    <xf numFmtId="0" fontId="72" fillId="33" borderId="37" xfId="38" applyFont="1" applyFill="1" applyBorder="1" applyAlignment="1">
      <alignment vertical="center" shrinkToFit="1"/>
      <protection/>
    </xf>
    <xf numFmtId="0" fontId="72" fillId="33" borderId="18" xfId="38" applyFont="1" applyFill="1" applyBorder="1" applyAlignment="1">
      <alignment horizontal="center" vertical="center"/>
      <protection/>
    </xf>
    <xf numFmtId="0" fontId="72" fillId="33" borderId="11" xfId="39" applyFont="1" applyFill="1" applyBorder="1" applyAlignment="1">
      <alignment vertical="center" shrinkToFit="1"/>
      <protection/>
    </xf>
    <xf numFmtId="0" fontId="72" fillId="33" borderId="20" xfId="33" applyFont="1" applyFill="1" applyBorder="1" applyAlignment="1">
      <alignment vertical="center" shrinkToFit="1"/>
      <protection/>
    </xf>
    <xf numFmtId="0" fontId="72" fillId="33" borderId="25" xfId="40" applyFont="1" applyFill="1" applyBorder="1" applyAlignment="1">
      <alignment horizontal="center" vertical="center" shrinkToFit="1"/>
      <protection/>
    </xf>
    <xf numFmtId="0" fontId="72" fillId="33" borderId="29" xfId="40" applyFont="1" applyFill="1" applyBorder="1" applyAlignment="1">
      <alignment vertical="center" shrinkToFit="1"/>
      <protection/>
    </xf>
    <xf numFmtId="0" fontId="72" fillId="33" borderId="29" xfId="40" applyFont="1" applyFill="1" applyBorder="1" applyAlignment="1">
      <alignment horizontal="center" vertical="center" shrinkToFit="1"/>
      <protection/>
    </xf>
    <xf numFmtId="0" fontId="72" fillId="33" borderId="43" xfId="40" applyFont="1" applyFill="1" applyBorder="1" applyAlignment="1">
      <alignment horizontal="center" vertical="center" shrinkToFit="1"/>
      <protection/>
    </xf>
    <xf numFmtId="0" fontId="73" fillId="33" borderId="29" xfId="40" applyFont="1" applyFill="1" applyBorder="1" applyAlignment="1">
      <alignment horizontal="center" vertical="center" shrinkToFit="1"/>
      <protection/>
    </xf>
    <xf numFmtId="0" fontId="73" fillId="33" borderId="11" xfId="40" applyFont="1" applyFill="1" applyBorder="1" applyAlignment="1">
      <alignment horizontal="center" vertical="center" shrinkToFit="1"/>
      <protection/>
    </xf>
    <xf numFmtId="0" fontId="73" fillId="33" borderId="20" xfId="40" applyFont="1" applyFill="1" applyBorder="1" applyAlignment="1">
      <alignment horizontal="center" vertical="center" shrinkToFit="1"/>
      <protection/>
    </xf>
    <xf numFmtId="0" fontId="73" fillId="33" borderId="25" xfId="40" applyFont="1" applyFill="1" applyBorder="1" applyAlignment="1">
      <alignment horizontal="center" vertical="center" shrinkToFit="1"/>
      <protection/>
    </xf>
    <xf numFmtId="0" fontId="73" fillId="33" borderId="43" xfId="40" applyFont="1" applyFill="1" applyBorder="1" applyAlignment="1">
      <alignment horizontal="center" vertical="center" shrinkToFit="1"/>
      <protection/>
    </xf>
    <xf numFmtId="0" fontId="73" fillId="33" borderId="27" xfId="40" applyFont="1" applyFill="1" applyBorder="1" applyAlignment="1">
      <alignment horizontal="center" vertical="center" shrinkToFit="1"/>
      <protection/>
    </xf>
    <xf numFmtId="0" fontId="73" fillId="33" borderId="14" xfId="40" applyFont="1" applyFill="1" applyBorder="1" applyAlignment="1">
      <alignment vertical="center" shrinkToFit="1"/>
      <protection/>
    </xf>
    <xf numFmtId="0" fontId="72" fillId="33" borderId="44" xfId="33" applyFont="1" applyFill="1" applyBorder="1" applyAlignment="1">
      <alignment vertical="center" shrinkToFit="1"/>
      <protection/>
    </xf>
    <xf numFmtId="0" fontId="72" fillId="33" borderId="23" xfId="33" applyFont="1" applyFill="1" applyBorder="1" applyAlignment="1">
      <alignment vertical="center" shrinkToFit="1"/>
      <protection/>
    </xf>
    <xf numFmtId="0" fontId="72" fillId="33" borderId="36" xfId="33" applyFont="1" applyFill="1" applyBorder="1" applyAlignment="1">
      <alignment horizontal="center" vertical="center"/>
      <protection/>
    </xf>
    <xf numFmtId="0" fontId="72" fillId="33" borderId="45" xfId="33" applyFont="1" applyFill="1" applyBorder="1" applyAlignment="1">
      <alignment horizontal="center" vertical="center"/>
      <protection/>
    </xf>
    <xf numFmtId="0" fontId="72" fillId="33" borderId="46" xfId="40" applyFont="1" applyFill="1" applyBorder="1" applyAlignment="1">
      <alignment horizontal="left" vertical="center" shrinkToFit="1"/>
      <protection/>
    </xf>
    <xf numFmtId="0" fontId="72" fillId="33" borderId="45" xfId="40" applyFont="1" applyFill="1" applyBorder="1" applyAlignment="1">
      <alignment horizontal="center" vertical="center" shrinkToFit="1"/>
      <protection/>
    </xf>
    <xf numFmtId="0" fontId="72" fillId="33" borderId="36" xfId="33" applyFont="1" applyFill="1" applyBorder="1" applyAlignment="1">
      <alignment horizontal="center" vertical="center" textRotation="255" shrinkToFit="1"/>
      <protection/>
    </xf>
    <xf numFmtId="0" fontId="72" fillId="33" borderId="21" xfId="33" applyFont="1" applyFill="1" applyBorder="1" applyAlignment="1">
      <alignment horizontal="center" vertical="center" textRotation="255" shrinkToFit="1"/>
      <protection/>
    </xf>
    <xf numFmtId="0" fontId="5" fillId="33" borderId="11" xfId="33" applyFont="1" applyFill="1" applyBorder="1" applyAlignment="1">
      <alignment vertical="center" wrapText="1" shrinkToFit="1"/>
      <protection/>
    </xf>
    <xf numFmtId="0" fontId="72" fillId="33" borderId="36" xfId="38" applyFont="1" applyFill="1" applyBorder="1" applyAlignment="1">
      <alignment horizontal="center" vertical="center"/>
      <protection/>
    </xf>
    <xf numFmtId="0" fontId="72" fillId="33" borderId="11" xfId="40" applyFont="1" applyFill="1" applyBorder="1" applyAlignment="1">
      <alignment horizontal="left" vertical="center" shrinkToFit="1"/>
      <protection/>
    </xf>
    <xf numFmtId="0" fontId="72" fillId="33" borderId="20" xfId="33" applyFont="1" applyFill="1" applyBorder="1" applyAlignment="1">
      <alignment horizontal="center" vertical="center"/>
      <protection/>
    </xf>
    <xf numFmtId="0" fontId="72" fillId="33" borderId="20" xfId="33" applyFont="1" applyFill="1" applyBorder="1" applyAlignment="1">
      <alignment horizontal="center" vertical="center" textRotation="255" shrinkToFit="1"/>
      <protection/>
    </xf>
    <xf numFmtId="0" fontId="72" fillId="33" borderId="25" xfId="33" applyFont="1" applyFill="1" applyBorder="1" applyAlignment="1">
      <alignment horizontal="center" vertical="center" textRotation="255" shrinkToFit="1"/>
      <protection/>
    </xf>
    <xf numFmtId="0" fontId="5" fillId="33" borderId="37" xfId="38" applyFont="1" applyFill="1" applyBorder="1" applyAlignment="1">
      <alignment vertical="center" wrapText="1" shrinkToFit="1"/>
      <protection/>
    </xf>
    <xf numFmtId="0" fontId="72" fillId="33" borderId="17" xfId="40" applyFont="1" applyFill="1" applyBorder="1" applyAlignment="1">
      <alignment horizontal="center" vertical="center" shrinkToFit="1"/>
      <protection/>
    </xf>
    <xf numFmtId="0" fontId="72" fillId="33" borderId="16" xfId="40" applyFont="1" applyFill="1" applyBorder="1" applyAlignment="1">
      <alignment horizontal="left" vertical="center" shrinkToFit="1"/>
      <protection/>
    </xf>
    <xf numFmtId="0" fontId="5" fillId="33" borderId="30" xfId="33" applyFont="1" applyFill="1" applyBorder="1" applyAlignment="1">
      <alignment vertical="center" wrapText="1" shrinkToFit="1"/>
      <protection/>
    </xf>
    <xf numFmtId="0" fontId="72" fillId="33" borderId="20" xfId="38" applyFont="1" applyFill="1" applyBorder="1" applyAlignment="1">
      <alignment horizontal="center" vertical="center"/>
      <protection/>
    </xf>
    <xf numFmtId="0" fontId="75" fillId="33" borderId="42" xfId="40" applyFont="1" applyFill="1" applyBorder="1" applyAlignment="1">
      <alignment horizontal="center" vertical="center" shrinkToFit="1"/>
      <protection/>
    </xf>
    <xf numFmtId="0" fontId="72" fillId="33" borderId="11" xfId="33" applyFont="1" applyFill="1" applyBorder="1" applyAlignment="1">
      <alignment vertical="center"/>
      <protection/>
    </xf>
    <xf numFmtId="0" fontId="72" fillId="33" borderId="20" xfId="33" applyFont="1" applyFill="1" applyBorder="1" applyAlignment="1">
      <alignment horizontal="center" vertical="center" textRotation="255"/>
      <protection/>
    </xf>
    <xf numFmtId="0" fontId="73" fillId="33" borderId="31" xfId="40" applyFont="1" applyFill="1" applyBorder="1" applyAlignment="1">
      <alignment vertical="center" shrinkToFit="1"/>
      <protection/>
    </xf>
    <xf numFmtId="176" fontId="73" fillId="33" borderId="47" xfId="33" applyNumberFormat="1" applyFont="1" applyFill="1" applyBorder="1" applyAlignment="1">
      <alignment horizontal="center" vertical="center" shrinkToFit="1"/>
      <protection/>
    </xf>
    <xf numFmtId="0" fontId="73" fillId="33" borderId="48" xfId="33" applyFont="1" applyFill="1" applyBorder="1" applyAlignment="1">
      <alignment horizontal="center" vertical="center" shrinkToFit="1"/>
      <protection/>
    </xf>
    <xf numFmtId="0" fontId="73" fillId="33" borderId="49" xfId="33" applyFont="1" applyFill="1" applyBorder="1" applyAlignment="1">
      <alignment horizontal="center" vertical="center" shrinkToFit="1"/>
      <protection/>
    </xf>
    <xf numFmtId="176" fontId="73" fillId="33" borderId="50" xfId="33" applyNumberFormat="1" applyFont="1" applyFill="1" applyBorder="1" applyAlignment="1">
      <alignment horizontal="center" vertical="center" shrinkToFit="1"/>
      <protection/>
    </xf>
    <xf numFmtId="0" fontId="6" fillId="33" borderId="0" xfId="38" applyFont="1" applyFill="1" applyAlignment="1">
      <alignment horizontal="center" vertical="center" shrinkToFit="1"/>
      <protection/>
    </xf>
    <xf numFmtId="0" fontId="8" fillId="33" borderId="0" xfId="38" applyFont="1" applyFill="1" applyAlignment="1">
      <alignment vertical="center" shrinkToFit="1"/>
      <protection/>
    </xf>
    <xf numFmtId="0" fontId="76" fillId="33" borderId="0" xfId="37" applyFont="1" applyFill="1" applyAlignment="1">
      <alignment horizontal="right" vertical="center" wrapText="1" shrinkToFit="1"/>
      <protection/>
    </xf>
    <xf numFmtId="0" fontId="72" fillId="33" borderId="51" xfId="40" applyFont="1" applyFill="1" applyBorder="1" applyAlignment="1">
      <alignment horizontal="center" vertical="center" shrinkToFit="1"/>
      <protection/>
    </xf>
    <xf numFmtId="0" fontId="72" fillId="33" borderId="52" xfId="40" applyFont="1" applyFill="1" applyBorder="1" applyAlignment="1">
      <alignment horizontal="center" vertical="center" shrinkToFit="1"/>
      <protection/>
    </xf>
    <xf numFmtId="0" fontId="72" fillId="33" borderId="38" xfId="40" applyFont="1" applyFill="1" applyBorder="1" applyAlignment="1">
      <alignment horizontal="center" vertical="center" shrinkToFit="1"/>
      <protection/>
    </xf>
    <xf numFmtId="0" fontId="72" fillId="33" borderId="35" xfId="40" applyFont="1" applyFill="1" applyBorder="1" applyAlignment="1">
      <alignment horizontal="center" vertical="center" shrinkToFit="1"/>
      <protection/>
    </xf>
    <xf numFmtId="0" fontId="72" fillId="33" borderId="11" xfId="40" applyFont="1" applyFill="1" applyBorder="1" applyAlignment="1">
      <alignment horizontal="center" vertical="center" shrinkToFit="1"/>
      <protection/>
    </xf>
    <xf numFmtId="0" fontId="72" fillId="33" borderId="31" xfId="40" applyFont="1" applyFill="1" applyBorder="1" applyAlignment="1">
      <alignment horizontal="center" vertical="center" shrinkToFit="1"/>
      <protection/>
    </xf>
    <xf numFmtId="0" fontId="72" fillId="33" borderId="53" xfId="40" applyFont="1" applyFill="1" applyBorder="1" applyAlignment="1">
      <alignment horizontal="center" vertical="center" shrinkToFit="1"/>
      <protection/>
    </xf>
    <xf numFmtId="0" fontId="72" fillId="33" borderId="54" xfId="40" applyFont="1" applyFill="1" applyBorder="1" applyAlignment="1">
      <alignment horizontal="center" vertical="center" shrinkToFit="1"/>
      <protection/>
    </xf>
    <xf numFmtId="0" fontId="72" fillId="33" borderId="55" xfId="40" applyFont="1" applyFill="1" applyBorder="1" applyAlignment="1">
      <alignment horizontal="center" vertical="center" shrinkToFit="1"/>
      <protection/>
    </xf>
    <xf numFmtId="0" fontId="72" fillId="33" borderId="37" xfId="40" applyFont="1" applyFill="1" applyBorder="1" applyAlignment="1">
      <alignment horizontal="center" vertical="center" shrinkToFit="1"/>
      <protection/>
    </xf>
    <xf numFmtId="0" fontId="72" fillId="33" borderId="56" xfId="40" applyFont="1" applyFill="1" applyBorder="1" applyAlignment="1">
      <alignment horizontal="center" vertical="center" shrinkToFit="1"/>
      <protection/>
    </xf>
    <xf numFmtId="0" fontId="72" fillId="33" borderId="57" xfId="33" applyFont="1" applyFill="1" applyBorder="1" applyAlignment="1">
      <alignment horizontal="center" vertical="center" textRotation="255" wrapText="1"/>
      <protection/>
    </xf>
    <xf numFmtId="0" fontId="75" fillId="33" borderId="58" xfId="33" applyFont="1" applyFill="1" applyBorder="1" applyAlignment="1">
      <alignment horizontal="center" vertical="center" textRotation="255" wrapText="1"/>
      <protection/>
    </xf>
    <xf numFmtId="0" fontId="75" fillId="33" borderId="59" xfId="33" applyFont="1" applyFill="1" applyBorder="1" applyAlignment="1">
      <alignment horizontal="center" vertical="center" textRotation="255"/>
      <protection/>
    </xf>
    <xf numFmtId="0" fontId="73" fillId="33" borderId="13" xfId="38" applyFont="1" applyFill="1" applyBorder="1" applyAlignment="1">
      <alignment horizontal="center" vertical="center" shrinkToFit="1"/>
      <protection/>
    </xf>
    <xf numFmtId="0" fontId="73" fillId="33" borderId="14" xfId="38" applyFont="1" applyFill="1" applyBorder="1" applyAlignment="1">
      <alignment horizontal="center" vertical="center" shrinkToFit="1"/>
      <protection/>
    </xf>
    <xf numFmtId="0" fontId="73" fillId="33" borderId="60" xfId="38" applyFont="1" applyFill="1" applyBorder="1" applyAlignment="1">
      <alignment horizontal="center" vertical="center" shrinkToFit="1"/>
      <protection/>
    </xf>
    <xf numFmtId="0" fontId="72" fillId="33" borderId="57" xfId="33" applyFont="1" applyFill="1" applyBorder="1" applyAlignment="1">
      <alignment horizontal="center" vertical="center" textRotation="255"/>
      <protection/>
    </xf>
    <xf numFmtId="0" fontId="75" fillId="33" borderId="58" xfId="33" applyFont="1" applyFill="1" applyBorder="1" applyAlignment="1">
      <alignment horizontal="center" vertical="center" textRotation="255"/>
      <protection/>
    </xf>
    <xf numFmtId="0" fontId="73" fillId="33" borderId="13" xfId="33" applyFont="1" applyFill="1" applyBorder="1" applyAlignment="1">
      <alignment horizontal="center" vertical="center" shrinkToFit="1"/>
      <protection/>
    </xf>
    <xf numFmtId="0" fontId="73" fillId="33" borderId="14" xfId="33" applyFont="1" applyFill="1" applyBorder="1" applyAlignment="1">
      <alignment horizontal="center" vertical="center" shrinkToFit="1"/>
      <protection/>
    </xf>
    <xf numFmtId="0" fontId="73" fillId="33" borderId="60" xfId="33" applyFont="1" applyFill="1" applyBorder="1" applyAlignment="1">
      <alignment horizontal="center" vertical="center" shrinkToFit="1"/>
      <protection/>
    </xf>
    <xf numFmtId="0" fontId="72" fillId="33" borderId="58" xfId="33" applyFont="1" applyFill="1" applyBorder="1" applyAlignment="1">
      <alignment horizontal="center" vertical="center" textRotation="255"/>
      <protection/>
    </xf>
    <xf numFmtId="0" fontId="72" fillId="33" borderId="61" xfId="34" applyFont="1" applyFill="1" applyBorder="1" applyAlignment="1">
      <alignment horizontal="left" vertical="center" wrapText="1" shrinkToFit="1"/>
      <protection/>
    </xf>
    <xf numFmtId="0" fontId="72" fillId="33" borderId="10" xfId="34" applyFont="1" applyFill="1" applyBorder="1" applyAlignment="1">
      <alignment horizontal="left" vertical="center" shrinkToFit="1"/>
      <protection/>
    </xf>
    <xf numFmtId="0" fontId="72" fillId="33" borderId="62" xfId="34" applyFont="1" applyFill="1" applyBorder="1" applyAlignment="1">
      <alignment horizontal="left" vertical="center" shrinkToFit="1"/>
      <protection/>
    </xf>
    <xf numFmtId="0" fontId="72" fillId="33" borderId="57" xfId="40" applyFont="1" applyFill="1" applyBorder="1" applyAlignment="1">
      <alignment horizontal="center" vertical="center" textRotation="255" shrinkToFit="1"/>
      <protection/>
    </xf>
    <xf numFmtId="0" fontId="72" fillId="33" borderId="58" xfId="40" applyFont="1" applyFill="1" applyBorder="1" applyAlignment="1">
      <alignment horizontal="center" vertical="center" textRotation="255" shrinkToFit="1"/>
      <protection/>
    </xf>
    <xf numFmtId="0" fontId="72" fillId="33" borderId="59" xfId="40" applyFont="1" applyFill="1" applyBorder="1" applyAlignment="1">
      <alignment horizontal="center" vertical="center" textRotation="255" shrinkToFit="1"/>
      <protection/>
    </xf>
    <xf numFmtId="0" fontId="73" fillId="33" borderId="13" xfId="40" applyFont="1" applyFill="1" applyBorder="1" applyAlignment="1">
      <alignment horizontal="center" vertical="center" shrinkToFit="1"/>
      <protection/>
    </xf>
    <xf numFmtId="0" fontId="73" fillId="33" borderId="14" xfId="40" applyFont="1" applyFill="1" applyBorder="1" applyAlignment="1">
      <alignment horizontal="center" vertical="center" shrinkToFit="1"/>
      <protection/>
    </xf>
    <xf numFmtId="0" fontId="73" fillId="33" borderId="63" xfId="40" applyFont="1" applyFill="1" applyBorder="1" applyAlignment="1">
      <alignment horizontal="center" vertical="center" shrinkToFit="1"/>
      <protection/>
    </xf>
    <xf numFmtId="0" fontId="73" fillId="33" borderId="64" xfId="40" applyFont="1" applyFill="1" applyBorder="1" applyAlignment="1">
      <alignment horizontal="center" vertical="center" shrinkToFit="1"/>
      <protection/>
    </xf>
    <xf numFmtId="0" fontId="72" fillId="33" borderId="55" xfId="33" applyFont="1" applyFill="1" applyBorder="1" applyAlignment="1">
      <alignment horizontal="left" vertical="center" shrinkToFit="1"/>
      <protection/>
    </xf>
    <xf numFmtId="0" fontId="72" fillId="33" borderId="56" xfId="33" applyFont="1" applyFill="1" applyBorder="1" applyAlignment="1">
      <alignment horizontal="left" vertical="center" shrinkToFit="1"/>
      <protection/>
    </xf>
    <xf numFmtId="0" fontId="72" fillId="33" borderId="52" xfId="33" applyFont="1" applyFill="1" applyBorder="1" applyAlignment="1">
      <alignment horizontal="left" vertical="center" shrinkToFit="1"/>
      <protection/>
    </xf>
    <xf numFmtId="0" fontId="72" fillId="33" borderId="14" xfId="33" applyFont="1" applyFill="1" applyBorder="1" applyAlignment="1">
      <alignment horizontal="left" vertical="center" shrinkToFit="1"/>
      <protection/>
    </xf>
    <xf numFmtId="0" fontId="72" fillId="33" borderId="60" xfId="33" applyFont="1" applyFill="1" applyBorder="1" applyAlignment="1">
      <alignment horizontal="left" vertical="center" shrinkToFit="1"/>
      <protection/>
    </xf>
    <xf numFmtId="0" fontId="72" fillId="33" borderId="38" xfId="33" applyFont="1" applyFill="1" applyBorder="1" applyAlignment="1">
      <alignment horizontal="left" vertical="center" shrinkToFit="1"/>
      <protection/>
    </xf>
    <xf numFmtId="0" fontId="73" fillId="33" borderId="65" xfId="33" applyFont="1" applyFill="1" applyBorder="1" applyAlignment="1">
      <alignment horizontal="center" vertical="center" shrinkToFit="1"/>
      <protection/>
    </xf>
    <xf numFmtId="0" fontId="73" fillId="33" borderId="47" xfId="33" applyFont="1" applyFill="1" applyBorder="1" applyAlignment="1">
      <alignment horizontal="center" vertical="center" shrinkToFit="1"/>
      <protection/>
    </xf>
    <xf numFmtId="0" fontId="66" fillId="0" borderId="10" xfId="40" applyFont="1" applyBorder="1" applyAlignment="1">
      <alignment horizontal="center" vertical="center" shrinkToFit="1"/>
      <protection/>
    </xf>
    <xf numFmtId="0" fontId="66" fillId="0" borderId="0" xfId="40" applyFont="1" applyAlignment="1">
      <alignment horizontal="center" vertical="center" shrinkToFit="1"/>
      <protection/>
    </xf>
    <xf numFmtId="0" fontId="65" fillId="0" borderId="0" xfId="33" applyFont="1" applyAlignment="1">
      <alignment horizontal="center" vertical="center"/>
      <protection/>
    </xf>
    <xf numFmtId="0" fontId="66" fillId="0" borderId="27" xfId="40" applyFont="1" applyBorder="1" applyAlignment="1">
      <alignment horizontal="center" vertical="center" wrapText="1" shrinkToFit="1"/>
      <protection/>
    </xf>
    <xf numFmtId="0" fontId="66" fillId="0" borderId="66" xfId="40" applyFont="1" applyBorder="1" applyAlignment="1">
      <alignment horizontal="center" vertical="center" shrinkToFit="1"/>
      <protection/>
    </xf>
    <xf numFmtId="0" fontId="66" fillId="0" borderId="18" xfId="40" applyFont="1" applyBorder="1" applyAlignment="1">
      <alignment horizontal="center" vertical="center" shrinkToFit="1"/>
      <protection/>
    </xf>
    <xf numFmtId="0" fontId="74" fillId="0" borderId="20" xfId="40" applyFont="1" applyBorder="1" applyAlignment="1">
      <alignment horizontal="left" vertical="center" shrinkToFit="1"/>
      <protection/>
    </xf>
    <xf numFmtId="0" fontId="73" fillId="33" borderId="67" xfId="40" applyFont="1" applyFill="1" applyBorder="1" applyAlignment="1">
      <alignment horizontal="center" vertical="center" shrinkToFit="1"/>
      <protection/>
    </xf>
    <xf numFmtId="0" fontId="73" fillId="33" borderId="15" xfId="40" applyFont="1" applyFill="1" applyBorder="1" applyAlignment="1">
      <alignment horizontal="center" vertical="center" shrinkToFit="1"/>
      <protection/>
    </xf>
    <xf numFmtId="0" fontId="32" fillId="0" borderId="68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69" xfId="0" applyFont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34" borderId="70" xfId="37" applyFont="1" applyFill="1" applyBorder="1" applyAlignment="1">
      <alignment horizontal="right" vertical="center" wrapText="1" shrinkToFit="1"/>
      <protection/>
    </xf>
    <xf numFmtId="0" fontId="77" fillId="34" borderId="20" xfId="37" applyFont="1" applyFill="1" applyBorder="1" applyAlignment="1">
      <alignment horizontal="right" vertical="center" wrapText="1" shrinkToFit="1"/>
      <protection/>
    </xf>
    <xf numFmtId="0" fontId="77" fillId="34" borderId="24" xfId="37" applyFont="1" applyFill="1" applyBorder="1" applyAlignment="1">
      <alignment horizontal="right" vertical="center" wrapText="1" shrinkToFit="1"/>
      <protection/>
    </xf>
    <xf numFmtId="0" fontId="33" fillId="0" borderId="70" xfId="0" applyFont="1" applyBorder="1" applyAlignment="1">
      <alignment horizontal="center" vertical="center" textRotation="255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left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6" fillId="0" borderId="20" xfId="0" applyFont="1" applyBorder="1" applyAlignment="1">
      <alignment horizontal="left" vertical="center" shrinkToFit="1"/>
    </xf>
    <xf numFmtId="0" fontId="36" fillId="0" borderId="20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36" fillId="0" borderId="20" xfId="0" applyFont="1" applyBorder="1" applyAlignment="1">
      <alignment vertical="center" shrinkToFit="1"/>
    </xf>
    <xf numFmtId="0" fontId="37" fillId="0" borderId="20" xfId="0" applyFont="1" applyFill="1" applyBorder="1" applyAlignment="1">
      <alignment horizontal="center" vertical="center" shrinkToFit="1"/>
    </xf>
    <xf numFmtId="0" fontId="37" fillId="0" borderId="20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3" fillId="0" borderId="70" xfId="0" applyFont="1" applyBorder="1" applyAlignment="1">
      <alignment horizontal="center" vertical="center" textRotation="255"/>
    </xf>
    <xf numFmtId="0" fontId="37" fillId="35" borderId="20" xfId="0" applyFont="1" applyFill="1" applyBorder="1" applyAlignment="1">
      <alignment vertical="center" shrinkToFit="1"/>
    </xf>
    <xf numFmtId="0" fontId="37" fillId="35" borderId="20" xfId="0" applyFont="1" applyFill="1" applyBorder="1" applyAlignment="1">
      <alignment horizontal="center" vertical="center" shrinkToFit="1"/>
    </xf>
    <xf numFmtId="0" fontId="37" fillId="35" borderId="24" xfId="0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vertical="center" shrinkToFit="1"/>
    </xf>
    <xf numFmtId="0" fontId="38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 shrinkToFit="1"/>
    </xf>
    <xf numFmtId="0" fontId="33" fillId="0" borderId="20" xfId="0" applyFont="1" applyFill="1" applyBorder="1" applyAlignment="1">
      <alignment horizontal="left" vertical="center" shrinkToFit="1"/>
    </xf>
    <xf numFmtId="0" fontId="33" fillId="0" borderId="20" xfId="0" applyFont="1" applyFill="1" applyBorder="1" applyAlignment="1">
      <alignment vertical="center" shrinkToFit="1"/>
    </xf>
    <xf numFmtId="0" fontId="33" fillId="0" borderId="20" xfId="0" applyFont="1" applyBorder="1" applyAlignment="1">
      <alignment vertical="center" shrinkToFit="1"/>
    </xf>
    <xf numFmtId="0" fontId="78" fillId="0" borderId="20" xfId="0" applyFont="1" applyFill="1" applyBorder="1" applyAlignment="1">
      <alignment horizontal="left" vertical="center" shrinkToFit="1"/>
    </xf>
    <xf numFmtId="0" fontId="38" fillId="0" borderId="0" xfId="0" applyFont="1" applyBorder="1" applyAlignment="1">
      <alignment vertical="center" shrinkToFit="1"/>
    </xf>
    <xf numFmtId="0" fontId="41" fillId="0" borderId="0" xfId="0" applyFont="1" applyAlignment="1">
      <alignment vertical="center" shrinkToFit="1"/>
    </xf>
    <xf numFmtId="0" fontId="36" fillId="0" borderId="20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78" fillId="0" borderId="20" xfId="0" applyFont="1" applyFill="1" applyBorder="1" applyAlignment="1">
      <alignment horizontal="left" vertical="center" wrapText="1"/>
    </xf>
    <xf numFmtId="0" fontId="78" fillId="0" borderId="24" xfId="0" applyFont="1" applyFill="1" applyBorder="1" applyAlignment="1">
      <alignment horizontal="left" vertical="center" wrapText="1"/>
    </xf>
    <xf numFmtId="0" fontId="33" fillId="33" borderId="18" xfId="0" applyFont="1" applyFill="1" applyBorder="1" applyAlignment="1">
      <alignment vertical="center" shrinkToFit="1"/>
    </xf>
    <xf numFmtId="0" fontId="33" fillId="33" borderId="18" xfId="0" applyFont="1" applyFill="1" applyBorder="1" applyAlignment="1">
      <alignment horizontal="center" vertical="center" shrinkToFit="1"/>
    </xf>
    <xf numFmtId="0" fontId="34" fillId="33" borderId="18" xfId="0" applyFont="1" applyFill="1" applyBorder="1" applyAlignment="1">
      <alignment vertical="center"/>
    </xf>
    <xf numFmtId="0" fontId="33" fillId="33" borderId="18" xfId="37" applyFont="1" applyFill="1" applyBorder="1" applyAlignment="1">
      <alignment horizontal="left" vertical="center"/>
      <protection/>
    </xf>
    <xf numFmtId="0" fontId="36" fillId="0" borderId="20" xfId="0" applyFont="1" applyFill="1" applyBorder="1" applyAlignment="1">
      <alignment vertical="center" shrinkToFit="1"/>
    </xf>
    <xf numFmtId="0" fontId="79" fillId="0" borderId="20" xfId="0" applyFont="1" applyFill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3" fillId="33" borderId="20" xfId="0" applyFont="1" applyFill="1" applyBorder="1" applyAlignment="1">
      <alignment vertical="center" shrinkToFit="1"/>
    </xf>
    <xf numFmtId="0" fontId="33" fillId="33" borderId="20" xfId="0" applyFont="1" applyFill="1" applyBorder="1" applyAlignment="1">
      <alignment horizontal="center" vertical="center" shrinkToFit="1"/>
    </xf>
    <xf numFmtId="0" fontId="34" fillId="33" borderId="20" xfId="0" applyFont="1" applyFill="1" applyBorder="1" applyAlignment="1">
      <alignment vertical="center"/>
    </xf>
    <xf numFmtId="0" fontId="78" fillId="33" borderId="20" xfId="0" applyFont="1" applyFill="1" applyBorder="1" applyAlignment="1">
      <alignment vertical="center" shrinkToFit="1"/>
    </xf>
    <xf numFmtId="0" fontId="78" fillId="33" borderId="20" xfId="0" applyFont="1" applyFill="1" applyBorder="1" applyAlignment="1">
      <alignment horizontal="center" vertical="center" shrinkToFit="1"/>
    </xf>
    <xf numFmtId="0" fontId="80" fillId="33" borderId="20" xfId="35" applyFont="1" applyFill="1" applyBorder="1" applyAlignment="1">
      <alignment horizontal="left" vertical="center" wrapText="1"/>
      <protection/>
    </xf>
    <xf numFmtId="178" fontId="80" fillId="33" borderId="20" xfId="35" applyNumberFormat="1" applyFont="1" applyFill="1" applyBorder="1" applyAlignment="1">
      <alignment horizontal="center" vertical="center" wrapText="1"/>
      <protection/>
    </xf>
    <xf numFmtId="0" fontId="81" fillId="33" borderId="20" xfId="0" applyFont="1" applyFill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3" fillId="33" borderId="27" xfId="0" applyFont="1" applyFill="1" applyBorder="1" applyAlignment="1">
      <alignment vertical="center" shrinkToFit="1"/>
    </xf>
    <xf numFmtId="0" fontId="34" fillId="33" borderId="27" xfId="0" applyFont="1" applyFill="1" applyBorder="1" applyAlignment="1">
      <alignment vertical="center"/>
    </xf>
    <xf numFmtId="0" fontId="33" fillId="33" borderId="27" xfId="0" applyFont="1" applyFill="1" applyBorder="1" applyAlignment="1">
      <alignment horizontal="center" vertical="center" shrinkToFit="1"/>
    </xf>
    <xf numFmtId="0" fontId="78" fillId="0" borderId="18" xfId="0" applyFont="1" applyBorder="1" applyAlignment="1">
      <alignment horizontal="left" vertical="center"/>
    </xf>
    <xf numFmtId="0" fontId="81" fillId="0" borderId="20" xfId="0" applyFont="1" applyBorder="1" applyAlignment="1">
      <alignment vertical="center"/>
    </xf>
    <xf numFmtId="0" fontId="78" fillId="0" borderId="18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vertical="center" wrapText="1" shrinkToFit="1"/>
    </xf>
    <xf numFmtId="0" fontId="33" fillId="0" borderId="71" xfId="0" applyFont="1" applyBorder="1" applyAlignment="1">
      <alignment horizontal="center" vertical="center" textRotation="255"/>
    </xf>
    <xf numFmtId="0" fontId="38" fillId="0" borderId="20" xfId="0" applyFont="1" applyFill="1" applyBorder="1" applyAlignment="1">
      <alignment horizontal="center" vertical="center" shrinkToFit="1"/>
    </xf>
    <xf numFmtId="0" fontId="38" fillId="0" borderId="24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7" fillId="35" borderId="20" xfId="0" applyFont="1" applyFill="1" applyBorder="1" applyAlignment="1">
      <alignment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horizontal="center" vertical="center" wrapText="1"/>
    </xf>
    <xf numFmtId="0" fontId="82" fillId="0" borderId="70" xfId="35" applyFont="1" applyBorder="1" applyAlignment="1">
      <alignment horizontal="center" vertical="center" wrapText="1"/>
      <protection/>
    </xf>
    <xf numFmtId="0" fontId="79" fillId="0" borderId="20" xfId="39" applyFont="1" applyBorder="1" applyAlignment="1">
      <alignment horizontal="left" vertical="center" shrinkToFit="1"/>
      <protection/>
    </xf>
    <xf numFmtId="0" fontId="79" fillId="0" borderId="20" xfId="0" applyFont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2" fillId="0" borderId="72" xfId="35" applyFont="1" applyBorder="1" applyAlignment="1">
      <alignment horizontal="center" vertical="center" wrapText="1"/>
      <protection/>
    </xf>
    <xf numFmtId="0" fontId="79" fillId="33" borderId="73" xfId="39" applyFont="1" applyFill="1" applyBorder="1" applyAlignment="1">
      <alignment horizontal="left" vertical="center" shrinkToFit="1"/>
      <protection/>
    </xf>
    <xf numFmtId="0" fontId="83" fillId="0" borderId="73" xfId="0" applyFont="1" applyFill="1" applyBorder="1" applyAlignment="1">
      <alignment horizontal="center" vertical="center" wrapText="1"/>
    </xf>
    <xf numFmtId="0" fontId="79" fillId="0" borderId="73" xfId="0" applyFont="1" applyBorder="1" applyAlignment="1">
      <alignment horizontal="center" vertical="center"/>
    </xf>
    <xf numFmtId="0" fontId="79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 textRotation="255"/>
    </xf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vertical="center"/>
    </xf>
    <xf numFmtId="178" fontId="85" fillId="0" borderId="20" xfId="35" applyNumberFormat="1" applyFont="1" applyFill="1" applyBorder="1" applyAlignment="1">
      <alignment horizontal="center" vertical="center" wrapText="1"/>
      <protection/>
    </xf>
    <xf numFmtId="0" fontId="33" fillId="0" borderId="20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left" vertical="center" shrinkToFit="1"/>
    </xf>
    <xf numFmtId="0" fontId="33" fillId="0" borderId="18" xfId="0" applyFont="1" applyFill="1" applyBorder="1" applyAlignment="1">
      <alignment horizontal="center" vertical="center"/>
    </xf>
    <xf numFmtId="0" fontId="79" fillId="0" borderId="18" xfId="39" applyFont="1" applyBorder="1" applyAlignment="1">
      <alignment horizontal="left" vertical="center" shrinkToFit="1"/>
      <protection/>
    </xf>
    <xf numFmtId="0" fontId="79" fillId="0" borderId="18" xfId="0" applyFont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 wrapText="1"/>
    </xf>
    <xf numFmtId="0" fontId="83" fillId="0" borderId="76" xfId="0" applyFont="1" applyFill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78" fillId="0" borderId="20" xfId="0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76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textRotation="255"/>
    </xf>
    <xf numFmtId="0" fontId="37" fillId="35" borderId="20" xfId="0" applyFont="1" applyFill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textRotation="255"/>
    </xf>
    <xf numFmtId="0" fontId="37" fillId="35" borderId="20" xfId="0" applyFont="1" applyFill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33" fillId="0" borderId="77" xfId="0" applyFont="1" applyBorder="1" applyAlignment="1">
      <alignment vertical="center"/>
    </xf>
    <xf numFmtId="0" fontId="34" fillId="0" borderId="77" xfId="0" applyFont="1" applyBorder="1" applyAlignment="1">
      <alignment vertical="center"/>
    </xf>
    <xf numFmtId="0" fontId="34" fillId="0" borderId="78" xfId="0" applyFont="1" applyBorder="1" applyAlignment="1">
      <alignment vertical="center"/>
    </xf>
    <xf numFmtId="0" fontId="33" fillId="0" borderId="70" xfId="40" applyFont="1" applyFill="1" applyBorder="1" applyAlignment="1">
      <alignment vertical="center" shrinkToFit="1"/>
      <protection/>
    </xf>
    <xf numFmtId="0" fontId="38" fillId="35" borderId="20" xfId="0" applyFont="1" applyFill="1" applyBorder="1" applyAlignment="1">
      <alignment vertical="center"/>
    </xf>
    <xf numFmtId="0" fontId="38" fillId="35" borderId="20" xfId="0" applyFont="1" applyFill="1" applyBorder="1" applyAlignment="1">
      <alignment horizontal="center" vertical="center"/>
    </xf>
    <xf numFmtId="0" fontId="38" fillId="35" borderId="24" xfId="0" applyFont="1" applyFill="1" applyBorder="1" applyAlignment="1">
      <alignment horizontal="center" vertical="center"/>
    </xf>
    <xf numFmtId="0" fontId="47" fillId="0" borderId="77" xfId="0" applyFont="1" applyBorder="1" applyAlignment="1">
      <alignment vertical="center"/>
    </xf>
    <xf numFmtId="0" fontId="47" fillId="0" borderId="7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33" fillId="0" borderId="78" xfId="40" applyFont="1" applyFill="1" applyBorder="1" applyAlignment="1">
      <alignment vertical="center" shrinkToFit="1"/>
      <protection/>
    </xf>
    <xf numFmtId="0" fontId="33" fillId="0" borderId="0" xfId="40" applyFont="1" applyFill="1" applyBorder="1" applyAlignment="1">
      <alignment vertical="center" shrinkToFit="1"/>
      <protection/>
    </xf>
    <xf numFmtId="0" fontId="39" fillId="0" borderId="79" xfId="40" applyFont="1" applyFill="1" applyBorder="1" applyAlignment="1">
      <alignment horizontal="center" vertical="center" wrapText="1" shrinkToFit="1"/>
      <protection/>
    </xf>
    <xf numFmtId="0" fontId="33" fillId="0" borderId="55" xfId="40" applyFont="1" applyFill="1" applyBorder="1" applyAlignment="1">
      <alignment horizontal="left" vertical="center" shrinkToFit="1"/>
      <protection/>
    </xf>
    <xf numFmtId="0" fontId="33" fillId="0" borderId="23" xfId="40" applyFont="1" applyFill="1" applyBorder="1" applyAlignment="1">
      <alignment horizontal="left" vertical="center" shrinkToFit="1"/>
      <protection/>
    </xf>
    <xf numFmtId="0" fontId="33" fillId="0" borderId="37" xfId="40" applyFont="1" applyFill="1" applyBorder="1" applyAlignment="1">
      <alignment horizontal="left" vertical="center" shrinkToFit="1"/>
      <protection/>
    </xf>
    <xf numFmtId="0" fontId="33" fillId="0" borderId="80" xfId="40" applyFont="1" applyFill="1" applyBorder="1" applyAlignment="1">
      <alignment horizontal="left" vertical="center" shrinkToFit="1"/>
      <protection/>
    </xf>
    <xf numFmtId="0" fontId="33" fillId="0" borderId="78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39" fillId="0" borderId="77" xfId="40" applyFont="1" applyFill="1" applyBorder="1" applyAlignment="1">
      <alignment horizontal="center" vertical="center" wrapText="1" shrinkToFit="1"/>
      <protection/>
    </xf>
    <xf numFmtId="0" fontId="33" fillId="0" borderId="0" xfId="0" applyFont="1" applyBorder="1" applyAlignment="1">
      <alignment horizontal="left"/>
    </xf>
    <xf numFmtId="0" fontId="34" fillId="0" borderId="81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39" fillId="0" borderId="83" xfId="40" applyFont="1" applyFill="1" applyBorder="1" applyAlignment="1">
      <alignment horizontal="center" vertical="center" wrapText="1" shrinkToFit="1"/>
      <protection/>
    </xf>
    <xf numFmtId="0" fontId="33" fillId="0" borderId="84" xfId="0" applyFont="1" applyBorder="1" applyAlignment="1">
      <alignment horizontal="left" vertical="center"/>
    </xf>
    <xf numFmtId="0" fontId="33" fillId="0" borderId="82" xfId="0" applyFont="1" applyBorder="1" applyAlignment="1">
      <alignment horizontal="left" vertical="center"/>
    </xf>
    <xf numFmtId="0" fontId="34" fillId="0" borderId="85" xfId="0" applyFont="1" applyBorder="1" applyAlignment="1">
      <alignment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2 2 3" xfId="36"/>
    <cellStyle name="一般 2 3" xfId="37"/>
    <cellStyle name="一般 3" xfId="38"/>
    <cellStyle name="一般 7 2" xfId="39"/>
    <cellStyle name="一般_夜四技課程規劃表公告上網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38">
      <selection activeCell="L56" sqref="L56"/>
    </sheetView>
  </sheetViews>
  <sheetFormatPr defaultColWidth="2.375" defaultRowHeight="15.75"/>
  <cols>
    <col min="1" max="1" width="2.375" style="208" customWidth="1"/>
    <col min="2" max="2" width="16.75390625" style="208" customWidth="1"/>
    <col min="3" max="6" width="3.375" style="208" customWidth="1"/>
    <col min="7" max="7" width="16.75390625" style="208" customWidth="1"/>
    <col min="8" max="11" width="3.375" style="208" customWidth="1"/>
    <col min="12" max="12" width="16.75390625" style="208" customWidth="1"/>
    <col min="13" max="16" width="3.375" style="208" customWidth="1"/>
    <col min="17" max="17" width="16.75390625" style="208" customWidth="1"/>
    <col min="18" max="21" width="3.375" style="208" customWidth="1"/>
    <col min="22" max="23" width="3.125" style="208" hidden="1" customWidth="1"/>
    <col min="24" max="24" width="0" style="208" hidden="1" customWidth="1"/>
    <col min="25" max="25" width="9.00390625" style="208" customWidth="1"/>
    <col min="26" max="26" width="12.625" style="208" customWidth="1"/>
    <col min="27" max="27" width="5.875" style="208" customWidth="1"/>
    <col min="28" max="255" width="9.00390625" style="208" customWidth="1"/>
    <col min="256" max="16384" width="2.375" style="208" customWidth="1"/>
  </cols>
  <sheetData>
    <row r="1" spans="1:23" ht="24">
      <c r="A1" s="204" t="s">
        <v>84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6"/>
      <c r="V1" s="207"/>
      <c r="W1" s="207"/>
    </row>
    <row r="2" spans="1:23" ht="33.75" customHeight="1">
      <c r="A2" s="209" t="s">
        <v>85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207"/>
      <c r="W2" s="207"/>
    </row>
    <row r="3" spans="1:23" ht="18" customHeight="1">
      <c r="A3" s="212" t="s">
        <v>86</v>
      </c>
      <c r="B3" s="213" t="s">
        <v>77</v>
      </c>
      <c r="C3" s="213" t="s">
        <v>80</v>
      </c>
      <c r="D3" s="213"/>
      <c r="E3" s="213"/>
      <c r="F3" s="213"/>
      <c r="G3" s="213" t="s">
        <v>77</v>
      </c>
      <c r="H3" s="213" t="s">
        <v>79</v>
      </c>
      <c r="I3" s="213"/>
      <c r="J3" s="213"/>
      <c r="K3" s="213"/>
      <c r="L3" s="213" t="s">
        <v>77</v>
      </c>
      <c r="M3" s="213" t="s">
        <v>78</v>
      </c>
      <c r="N3" s="213"/>
      <c r="O3" s="213"/>
      <c r="P3" s="213"/>
      <c r="Q3" s="214" t="s">
        <v>77</v>
      </c>
      <c r="R3" s="213" t="s">
        <v>76</v>
      </c>
      <c r="S3" s="213"/>
      <c r="T3" s="213"/>
      <c r="U3" s="215"/>
      <c r="V3" s="207"/>
      <c r="W3" s="207"/>
    </row>
    <row r="4" spans="1:23" ht="18" customHeight="1">
      <c r="A4" s="212"/>
      <c r="B4" s="213"/>
      <c r="C4" s="213" t="s">
        <v>75</v>
      </c>
      <c r="D4" s="213"/>
      <c r="E4" s="213" t="s">
        <v>74</v>
      </c>
      <c r="F4" s="213"/>
      <c r="G4" s="213"/>
      <c r="H4" s="213" t="s">
        <v>75</v>
      </c>
      <c r="I4" s="213"/>
      <c r="J4" s="213" t="s">
        <v>74</v>
      </c>
      <c r="K4" s="213"/>
      <c r="L4" s="213"/>
      <c r="M4" s="213" t="s">
        <v>75</v>
      </c>
      <c r="N4" s="213"/>
      <c r="O4" s="213" t="s">
        <v>74</v>
      </c>
      <c r="P4" s="213"/>
      <c r="Q4" s="214"/>
      <c r="R4" s="213" t="s">
        <v>75</v>
      </c>
      <c r="S4" s="213"/>
      <c r="T4" s="213" t="s">
        <v>74</v>
      </c>
      <c r="U4" s="215"/>
      <c r="V4" s="207"/>
      <c r="W4" s="207"/>
    </row>
    <row r="5" spans="1:23" ht="18" customHeight="1">
      <c r="A5" s="212"/>
      <c r="B5" s="213"/>
      <c r="C5" s="216" t="s">
        <v>72</v>
      </c>
      <c r="D5" s="216" t="s">
        <v>71</v>
      </c>
      <c r="E5" s="216" t="s">
        <v>72</v>
      </c>
      <c r="F5" s="216" t="s">
        <v>71</v>
      </c>
      <c r="G5" s="213"/>
      <c r="H5" s="216" t="s">
        <v>72</v>
      </c>
      <c r="I5" s="216" t="s">
        <v>71</v>
      </c>
      <c r="J5" s="216" t="s">
        <v>72</v>
      </c>
      <c r="K5" s="216" t="s">
        <v>71</v>
      </c>
      <c r="L5" s="213"/>
      <c r="M5" s="216" t="s">
        <v>72</v>
      </c>
      <c r="N5" s="216" t="s">
        <v>71</v>
      </c>
      <c r="O5" s="216" t="s">
        <v>72</v>
      </c>
      <c r="P5" s="216" t="s">
        <v>71</v>
      </c>
      <c r="Q5" s="214"/>
      <c r="R5" s="216" t="s">
        <v>72</v>
      </c>
      <c r="S5" s="216" t="s">
        <v>71</v>
      </c>
      <c r="T5" s="216" t="s">
        <v>72</v>
      </c>
      <c r="U5" s="217" t="s">
        <v>71</v>
      </c>
      <c r="V5" s="207"/>
      <c r="W5" s="207"/>
    </row>
    <row r="6" spans="1:23" ht="18" customHeight="1">
      <c r="A6" s="212" t="s">
        <v>87</v>
      </c>
      <c r="B6" s="218" t="s">
        <v>88</v>
      </c>
      <c r="C6" s="219">
        <v>2</v>
      </c>
      <c r="D6" s="219">
        <v>2</v>
      </c>
      <c r="E6" s="219"/>
      <c r="F6" s="219"/>
      <c r="G6" s="220" t="s">
        <v>89</v>
      </c>
      <c r="H6" s="221">
        <v>2</v>
      </c>
      <c r="I6" s="221">
        <v>2</v>
      </c>
      <c r="J6" s="222"/>
      <c r="K6" s="222"/>
      <c r="L6" s="223"/>
      <c r="M6" s="224"/>
      <c r="N6" s="224"/>
      <c r="O6" s="224"/>
      <c r="P6" s="224"/>
      <c r="Q6" s="223"/>
      <c r="R6" s="224"/>
      <c r="S6" s="224"/>
      <c r="T6" s="224"/>
      <c r="U6" s="225"/>
      <c r="V6" s="207"/>
      <c r="W6" s="207"/>
    </row>
    <row r="7" spans="1:23" ht="18" customHeight="1">
      <c r="A7" s="212"/>
      <c r="B7" s="218" t="s">
        <v>90</v>
      </c>
      <c r="C7" s="219">
        <v>2</v>
      </c>
      <c r="D7" s="219">
        <v>2</v>
      </c>
      <c r="E7" s="219">
        <v>2</v>
      </c>
      <c r="F7" s="219">
        <v>2</v>
      </c>
      <c r="G7" s="222"/>
      <c r="H7" s="221"/>
      <c r="I7" s="221"/>
      <c r="J7" s="221"/>
      <c r="K7" s="221"/>
      <c r="L7" s="226"/>
      <c r="M7" s="224"/>
      <c r="N7" s="224"/>
      <c r="O7" s="224"/>
      <c r="P7" s="224"/>
      <c r="Q7" s="226"/>
      <c r="R7" s="224"/>
      <c r="S7" s="224"/>
      <c r="T7" s="224"/>
      <c r="U7" s="225"/>
      <c r="V7" s="207"/>
      <c r="W7" s="207"/>
    </row>
    <row r="8" spans="1:23" ht="18" customHeight="1">
      <c r="A8" s="212"/>
      <c r="B8" s="220" t="s">
        <v>91</v>
      </c>
      <c r="C8" s="221">
        <v>2</v>
      </c>
      <c r="D8" s="221">
        <v>2</v>
      </c>
      <c r="E8" s="221">
        <v>2</v>
      </c>
      <c r="F8" s="221">
        <v>2</v>
      </c>
      <c r="G8" s="220"/>
      <c r="H8" s="221"/>
      <c r="I8" s="221"/>
      <c r="J8" s="221"/>
      <c r="K8" s="221"/>
      <c r="L8" s="226"/>
      <c r="M8" s="224"/>
      <c r="N8" s="224"/>
      <c r="O8" s="224"/>
      <c r="P8" s="224"/>
      <c r="Q8" s="223"/>
      <c r="R8" s="224"/>
      <c r="S8" s="224"/>
      <c r="T8" s="224"/>
      <c r="U8" s="225"/>
      <c r="V8" s="207"/>
      <c r="W8" s="207"/>
    </row>
    <row r="9" spans="1:23" ht="18" customHeight="1">
      <c r="A9" s="212"/>
      <c r="B9" s="220" t="s">
        <v>92</v>
      </c>
      <c r="C9" s="221">
        <v>2</v>
      </c>
      <c r="D9" s="221">
        <v>2</v>
      </c>
      <c r="E9" s="221"/>
      <c r="F9" s="221"/>
      <c r="G9" s="220"/>
      <c r="H9" s="221"/>
      <c r="I9" s="221"/>
      <c r="J9" s="221"/>
      <c r="K9" s="221"/>
      <c r="L9" s="226"/>
      <c r="M9" s="224"/>
      <c r="N9" s="224"/>
      <c r="O9" s="224"/>
      <c r="P9" s="224"/>
      <c r="Q9" s="223"/>
      <c r="R9" s="224"/>
      <c r="S9" s="224"/>
      <c r="T9" s="224"/>
      <c r="U9" s="225"/>
      <c r="V9" s="207"/>
      <c r="W9" s="207"/>
    </row>
    <row r="10" spans="1:23" ht="18" customHeight="1">
      <c r="A10" s="212"/>
      <c r="B10" s="227" t="s">
        <v>93</v>
      </c>
      <c r="C10" s="228">
        <f>SUM(C6:C9)</f>
        <v>8</v>
      </c>
      <c r="D10" s="228">
        <f>SUM(D6:D9)</f>
        <v>8</v>
      </c>
      <c r="E10" s="228">
        <f>SUM(E6:E9)</f>
        <v>4</v>
      </c>
      <c r="F10" s="228">
        <f>SUM(F6:F9)</f>
        <v>4</v>
      </c>
      <c r="G10" s="227" t="s">
        <v>37</v>
      </c>
      <c r="H10" s="228">
        <f>SUM(H6:H9)</f>
        <v>2</v>
      </c>
      <c r="I10" s="228">
        <f>SUM(I6:I9)</f>
        <v>2</v>
      </c>
      <c r="J10" s="228">
        <f>SUM(J6:J9)</f>
        <v>0</v>
      </c>
      <c r="K10" s="228">
        <f>SUM(K6:K9)</f>
        <v>0</v>
      </c>
      <c r="L10" s="227" t="s">
        <v>37</v>
      </c>
      <c r="M10" s="228">
        <f>SUM(M6:M8)</f>
        <v>0</v>
      </c>
      <c r="N10" s="228">
        <f>SUM(N6:N8)</f>
        <v>0</v>
      </c>
      <c r="O10" s="228">
        <f>SUM(O6:O8)</f>
        <v>0</v>
      </c>
      <c r="P10" s="228">
        <f>SUM(P6:P8)</f>
        <v>0</v>
      </c>
      <c r="Q10" s="227" t="s">
        <v>37</v>
      </c>
      <c r="R10" s="228">
        <f>SUM(R6:R8)</f>
        <v>0</v>
      </c>
      <c r="S10" s="228">
        <f>SUM(S6:S8)</f>
        <v>0</v>
      </c>
      <c r="T10" s="228">
        <f>SUM(T6:T8)</f>
        <v>0</v>
      </c>
      <c r="U10" s="229">
        <f>SUM(U6:U8)</f>
        <v>0</v>
      </c>
      <c r="V10" s="207"/>
      <c r="W10" s="207"/>
    </row>
    <row r="11" spans="1:23" s="236" customFormat="1" ht="18" customHeight="1">
      <c r="A11" s="230"/>
      <c r="B11" s="231" t="s">
        <v>10</v>
      </c>
      <c r="C11" s="232">
        <f>C10+E10+H10</f>
        <v>14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3"/>
      <c r="V11" s="234"/>
      <c r="W11" s="235">
        <v>4</v>
      </c>
    </row>
    <row r="12" spans="1:23" s="236" customFormat="1" ht="18" customHeight="1">
      <c r="A12" s="230" t="s">
        <v>94</v>
      </c>
      <c r="B12" s="237" t="s">
        <v>95</v>
      </c>
      <c r="C12" s="219"/>
      <c r="D12" s="219"/>
      <c r="E12" s="219">
        <v>2</v>
      </c>
      <c r="F12" s="219">
        <v>2</v>
      </c>
      <c r="G12" s="238" t="s">
        <v>96</v>
      </c>
      <c r="H12" s="238"/>
      <c r="I12" s="238"/>
      <c r="J12" s="219">
        <v>2</v>
      </c>
      <c r="K12" s="219">
        <v>2</v>
      </c>
      <c r="L12" s="237"/>
      <c r="M12" s="219"/>
      <c r="N12" s="219"/>
      <c r="O12" s="219"/>
      <c r="P12" s="219"/>
      <c r="Q12" s="226"/>
      <c r="R12" s="224"/>
      <c r="S12" s="224"/>
      <c r="T12" s="224"/>
      <c r="U12" s="225"/>
      <c r="V12" s="234"/>
      <c r="W12" s="235"/>
    </row>
    <row r="13" spans="1:23" s="236" customFormat="1" ht="18" customHeight="1">
      <c r="A13" s="230"/>
      <c r="B13" s="237" t="s">
        <v>97</v>
      </c>
      <c r="C13" s="219">
        <v>2</v>
      </c>
      <c r="D13" s="219">
        <v>2</v>
      </c>
      <c r="E13" s="219"/>
      <c r="F13" s="219"/>
      <c r="G13" s="238"/>
      <c r="H13" s="219"/>
      <c r="I13" s="219"/>
      <c r="J13" s="238"/>
      <c r="K13" s="238"/>
      <c r="L13" s="238"/>
      <c r="M13" s="219"/>
      <c r="N13" s="219"/>
      <c r="O13" s="239"/>
      <c r="P13" s="239"/>
      <c r="Q13" s="226"/>
      <c r="R13" s="224"/>
      <c r="S13" s="224"/>
      <c r="T13" s="224"/>
      <c r="U13" s="225"/>
      <c r="V13" s="234"/>
      <c r="W13" s="235"/>
    </row>
    <row r="14" spans="1:23" s="236" customFormat="1" ht="18" customHeight="1">
      <c r="A14" s="230"/>
      <c r="B14" s="240" t="s">
        <v>98</v>
      </c>
      <c r="C14" s="219"/>
      <c r="D14" s="219"/>
      <c r="E14" s="219">
        <v>2</v>
      </c>
      <c r="F14" s="219">
        <v>2</v>
      </c>
      <c r="G14" s="238"/>
      <c r="H14" s="238"/>
      <c r="I14" s="238"/>
      <c r="J14" s="219"/>
      <c r="K14" s="219"/>
      <c r="L14" s="237"/>
      <c r="M14" s="219"/>
      <c r="N14" s="219"/>
      <c r="O14" s="219"/>
      <c r="P14" s="219"/>
      <c r="Q14" s="226"/>
      <c r="R14" s="224"/>
      <c r="S14" s="224"/>
      <c r="T14" s="224"/>
      <c r="U14" s="225"/>
      <c r="V14" s="234"/>
      <c r="W14" s="235"/>
    </row>
    <row r="15" spans="1:23" s="236" customFormat="1" ht="18" customHeight="1">
      <c r="A15" s="230"/>
      <c r="B15" s="237" t="s">
        <v>99</v>
      </c>
      <c r="C15" s="219"/>
      <c r="D15" s="219"/>
      <c r="E15" s="219">
        <v>2</v>
      </c>
      <c r="F15" s="219">
        <v>2</v>
      </c>
      <c r="G15" s="218"/>
      <c r="H15" s="219"/>
      <c r="I15" s="219"/>
      <c r="J15" s="219"/>
      <c r="K15" s="219"/>
      <c r="L15" s="223"/>
      <c r="M15" s="224"/>
      <c r="N15" s="224"/>
      <c r="O15" s="224"/>
      <c r="P15" s="224"/>
      <c r="Q15" s="226"/>
      <c r="R15" s="224"/>
      <c r="S15" s="224"/>
      <c r="T15" s="224"/>
      <c r="U15" s="225"/>
      <c r="V15" s="234"/>
      <c r="W15" s="235"/>
    </row>
    <row r="16" spans="1:23" s="242" customFormat="1" ht="18" customHeight="1">
      <c r="A16" s="230"/>
      <c r="B16" s="228" t="s">
        <v>100</v>
      </c>
      <c r="C16" s="228">
        <f>SUM(C12:C15)</f>
        <v>2</v>
      </c>
      <c r="D16" s="228">
        <f>SUM(D12:D15)</f>
        <v>2</v>
      </c>
      <c r="E16" s="228">
        <f>SUM(E12:E15)</f>
        <v>6</v>
      </c>
      <c r="F16" s="228">
        <f>SUM(F12:F15)</f>
        <v>6</v>
      </c>
      <c r="G16" s="228" t="s">
        <v>100</v>
      </c>
      <c r="H16" s="228">
        <f>SUM(H12:H15)</f>
        <v>0</v>
      </c>
      <c r="I16" s="228">
        <f>SUM(I12:I15)</f>
        <v>0</v>
      </c>
      <c r="J16" s="228">
        <f>SUM(J12:J15)</f>
        <v>2</v>
      </c>
      <c r="K16" s="228">
        <f>SUM(K12:K15)</f>
        <v>2</v>
      </c>
      <c r="L16" s="228" t="s">
        <v>100</v>
      </c>
      <c r="M16" s="228">
        <f>SUM(M12:M14)</f>
        <v>0</v>
      </c>
      <c r="N16" s="228">
        <f>SUM(N12:N14)</f>
        <v>0</v>
      </c>
      <c r="O16" s="228">
        <f>SUM(O12:O14)</f>
        <v>0</v>
      </c>
      <c r="P16" s="228">
        <f>SUM(P12:P14)</f>
        <v>0</v>
      </c>
      <c r="Q16" s="228" t="s">
        <v>100</v>
      </c>
      <c r="R16" s="228">
        <f>SUM(R12:R14)</f>
        <v>0</v>
      </c>
      <c r="S16" s="228">
        <f>SUM(S12:S14)</f>
        <v>0</v>
      </c>
      <c r="T16" s="228">
        <f>SUM(T12:T14)</f>
        <v>0</v>
      </c>
      <c r="U16" s="229">
        <f>SUM(U12:U14)</f>
        <v>0</v>
      </c>
      <c r="V16" s="241"/>
      <c r="W16" s="235"/>
    </row>
    <row r="17" spans="1:23" s="236" customFormat="1" ht="18" customHeight="1">
      <c r="A17" s="230"/>
      <c r="B17" s="231" t="s">
        <v>10</v>
      </c>
      <c r="C17" s="232">
        <f>C16+E16+J16</f>
        <v>10</v>
      </c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3"/>
      <c r="V17" s="234"/>
      <c r="W17" s="235">
        <v>12</v>
      </c>
    </row>
    <row r="18" spans="1:23" s="236" customFormat="1" ht="18" customHeight="1">
      <c r="A18" s="230" t="s">
        <v>101</v>
      </c>
      <c r="B18" s="238"/>
      <c r="C18" s="238"/>
      <c r="D18" s="238"/>
      <c r="E18" s="238"/>
      <c r="F18" s="238"/>
      <c r="G18" s="237" t="s">
        <v>101</v>
      </c>
      <c r="H18" s="219">
        <v>2</v>
      </c>
      <c r="I18" s="219">
        <v>2</v>
      </c>
      <c r="J18" s="219">
        <v>2</v>
      </c>
      <c r="K18" s="219">
        <v>2</v>
      </c>
      <c r="L18" s="239"/>
      <c r="M18" s="224">
        <v>0</v>
      </c>
      <c r="N18" s="224">
        <v>0</v>
      </c>
      <c r="O18" s="224">
        <v>0</v>
      </c>
      <c r="P18" s="224">
        <v>0</v>
      </c>
      <c r="Q18" s="243"/>
      <c r="R18" s="243"/>
      <c r="S18" s="243"/>
      <c r="T18" s="243"/>
      <c r="U18" s="244"/>
      <c r="V18" s="234"/>
      <c r="W18" s="235"/>
    </row>
    <row r="19" spans="1:23" s="236" customFormat="1" ht="18" customHeight="1">
      <c r="A19" s="230"/>
      <c r="B19" s="238"/>
      <c r="C19" s="238"/>
      <c r="D19" s="238"/>
      <c r="E19" s="238"/>
      <c r="F19" s="238"/>
      <c r="G19" s="223" t="s">
        <v>101</v>
      </c>
      <c r="H19" s="219">
        <v>2</v>
      </c>
      <c r="I19" s="219">
        <v>2</v>
      </c>
      <c r="J19" s="219">
        <v>2</v>
      </c>
      <c r="K19" s="219">
        <v>2</v>
      </c>
      <c r="L19" s="223"/>
      <c r="M19" s="224"/>
      <c r="N19" s="224"/>
      <c r="O19" s="224"/>
      <c r="P19" s="224"/>
      <c r="Q19" s="243"/>
      <c r="R19" s="243"/>
      <c r="S19" s="243"/>
      <c r="T19" s="243"/>
      <c r="U19" s="244"/>
      <c r="V19" s="234"/>
      <c r="W19" s="235"/>
    </row>
    <row r="20" spans="1:23" s="242" customFormat="1" ht="18" customHeight="1">
      <c r="A20" s="230"/>
      <c r="B20" s="228" t="s">
        <v>100</v>
      </c>
      <c r="C20" s="228">
        <f>SUM(C18:C18)</f>
        <v>0</v>
      </c>
      <c r="D20" s="228">
        <f>SUM(D18:D18)</f>
        <v>0</v>
      </c>
      <c r="E20" s="228">
        <f>SUM(E18:E18)</f>
        <v>0</v>
      </c>
      <c r="F20" s="228">
        <f>SUM(F18:F18)</f>
        <v>0</v>
      </c>
      <c r="G20" s="228" t="s">
        <v>102</v>
      </c>
      <c r="H20" s="228">
        <f>SUM(H18:H19)</f>
        <v>4</v>
      </c>
      <c r="I20" s="228">
        <f>SUM(I18:I19)</f>
        <v>4</v>
      </c>
      <c r="J20" s="228">
        <f>SUM(J18:J19)</f>
        <v>4</v>
      </c>
      <c r="K20" s="228">
        <f>SUM(K18:K19)</f>
        <v>4</v>
      </c>
      <c r="L20" s="228" t="s">
        <v>103</v>
      </c>
      <c r="M20" s="228">
        <f>SUM(M18:M18)</f>
        <v>0</v>
      </c>
      <c r="N20" s="228">
        <f>SUM(N18:N18)</f>
        <v>0</v>
      </c>
      <c r="O20" s="228">
        <f>SUM(O18:O18)</f>
        <v>0</v>
      </c>
      <c r="P20" s="228">
        <f>SUM(P18:P18)</f>
        <v>0</v>
      </c>
      <c r="Q20" s="228" t="s">
        <v>103</v>
      </c>
      <c r="R20" s="228"/>
      <c r="S20" s="228"/>
      <c r="T20" s="228"/>
      <c r="U20" s="229"/>
      <c r="V20" s="241"/>
      <c r="W20" s="235"/>
    </row>
    <row r="21" spans="1:23" s="242" customFormat="1" ht="18" customHeight="1">
      <c r="A21" s="230"/>
      <c r="B21" s="245" t="s">
        <v>104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6"/>
      <c r="V21" s="241"/>
      <c r="W21" s="235"/>
    </row>
    <row r="22" spans="1:23" s="236" customFormat="1" ht="18" customHeight="1">
      <c r="A22" s="230"/>
      <c r="B22" s="231" t="s">
        <v>10</v>
      </c>
      <c r="C22" s="232">
        <f>C20+E20+H20+J20+M20+O20+R20+T20</f>
        <v>8</v>
      </c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3"/>
      <c r="V22" s="234"/>
      <c r="W22" s="235">
        <v>16</v>
      </c>
    </row>
    <row r="23" spans="1:23" ht="18" customHeight="1">
      <c r="A23" s="230" t="s">
        <v>105</v>
      </c>
      <c r="B23" s="247" t="s">
        <v>106</v>
      </c>
      <c r="C23" s="248">
        <v>3</v>
      </c>
      <c r="D23" s="248">
        <v>3</v>
      </c>
      <c r="E23" s="249"/>
      <c r="F23" s="249"/>
      <c r="G23" s="247" t="s">
        <v>107</v>
      </c>
      <c r="H23" s="248">
        <v>3</v>
      </c>
      <c r="I23" s="248">
        <v>3</v>
      </c>
      <c r="J23" s="249"/>
      <c r="K23" s="249"/>
      <c r="L23" s="250" t="s">
        <v>108</v>
      </c>
      <c r="M23" s="248">
        <v>2</v>
      </c>
      <c r="N23" s="248">
        <v>2</v>
      </c>
      <c r="O23" s="249"/>
      <c r="P23" s="249"/>
      <c r="Q23" s="251" t="s">
        <v>109</v>
      </c>
      <c r="R23" s="252">
        <v>3</v>
      </c>
      <c r="S23" s="252">
        <v>3</v>
      </c>
      <c r="T23" s="253"/>
      <c r="U23" s="254"/>
      <c r="V23" s="207"/>
      <c r="W23" s="207"/>
    </row>
    <row r="24" spans="1:23" ht="18" customHeight="1">
      <c r="A24" s="230"/>
      <c r="B24" s="255" t="s">
        <v>110</v>
      </c>
      <c r="C24" s="256">
        <v>2</v>
      </c>
      <c r="D24" s="256">
        <v>2</v>
      </c>
      <c r="E24" s="257"/>
      <c r="F24" s="257"/>
      <c r="G24" s="255" t="s">
        <v>111</v>
      </c>
      <c r="H24" s="256">
        <v>2</v>
      </c>
      <c r="I24" s="256">
        <v>2</v>
      </c>
      <c r="J24" s="257"/>
      <c r="K24" s="257"/>
      <c r="L24" s="255" t="s">
        <v>112</v>
      </c>
      <c r="M24" s="256">
        <v>2</v>
      </c>
      <c r="N24" s="256">
        <v>2</v>
      </c>
      <c r="O24" s="257"/>
      <c r="P24" s="257"/>
      <c r="Q24" s="251" t="s">
        <v>113</v>
      </c>
      <c r="R24" s="252"/>
      <c r="S24" s="252"/>
      <c r="T24" s="253">
        <v>3</v>
      </c>
      <c r="U24" s="254">
        <v>3</v>
      </c>
      <c r="V24" s="207"/>
      <c r="W24" s="207"/>
    </row>
    <row r="25" spans="1:23" ht="18" customHeight="1">
      <c r="A25" s="230"/>
      <c r="B25" s="255" t="s">
        <v>114</v>
      </c>
      <c r="C25" s="256">
        <v>2</v>
      </c>
      <c r="D25" s="256">
        <v>2</v>
      </c>
      <c r="E25" s="257"/>
      <c r="F25" s="257"/>
      <c r="G25" s="258" t="s">
        <v>115</v>
      </c>
      <c r="H25" s="259">
        <v>2</v>
      </c>
      <c r="I25" s="259">
        <v>2</v>
      </c>
      <c r="J25" s="257"/>
      <c r="K25" s="257"/>
      <c r="L25" s="255" t="s">
        <v>116</v>
      </c>
      <c r="M25" s="256">
        <v>3</v>
      </c>
      <c r="N25" s="256">
        <v>3</v>
      </c>
      <c r="O25" s="257"/>
      <c r="P25" s="257"/>
      <c r="Q25" s="251"/>
      <c r="R25" s="252"/>
      <c r="S25" s="252"/>
      <c r="T25" s="253"/>
      <c r="U25" s="254"/>
      <c r="V25" s="207"/>
      <c r="W25" s="207"/>
    </row>
    <row r="26" spans="1:23" ht="18" customHeight="1">
      <c r="A26" s="230"/>
      <c r="B26" s="260" t="s">
        <v>117</v>
      </c>
      <c r="C26" s="261">
        <v>2</v>
      </c>
      <c r="D26" s="261">
        <v>2</v>
      </c>
      <c r="E26" s="257"/>
      <c r="F26" s="257"/>
      <c r="G26" s="255" t="s">
        <v>118</v>
      </c>
      <c r="H26" s="257"/>
      <c r="I26" s="257"/>
      <c r="J26" s="256">
        <v>3</v>
      </c>
      <c r="K26" s="256">
        <v>3</v>
      </c>
      <c r="L26" s="255" t="s">
        <v>119</v>
      </c>
      <c r="M26" s="256">
        <v>2</v>
      </c>
      <c r="N26" s="256">
        <v>2</v>
      </c>
      <c r="O26" s="257"/>
      <c r="P26" s="257"/>
      <c r="Q26" s="251"/>
      <c r="R26" s="252"/>
      <c r="S26" s="252"/>
      <c r="T26" s="253"/>
      <c r="U26" s="254"/>
      <c r="V26" s="207"/>
      <c r="W26" s="207"/>
    </row>
    <row r="27" spans="1:23" ht="18" customHeight="1">
      <c r="A27" s="230"/>
      <c r="B27" s="255" t="s">
        <v>120</v>
      </c>
      <c r="C27" s="257"/>
      <c r="D27" s="257"/>
      <c r="E27" s="256">
        <v>2</v>
      </c>
      <c r="F27" s="256">
        <v>2</v>
      </c>
      <c r="G27" s="258" t="s">
        <v>121</v>
      </c>
      <c r="H27" s="262"/>
      <c r="I27" s="262"/>
      <c r="J27" s="259">
        <v>2</v>
      </c>
      <c r="K27" s="259">
        <v>2</v>
      </c>
      <c r="L27" s="255" t="s">
        <v>122</v>
      </c>
      <c r="M27" s="263"/>
      <c r="N27" s="263"/>
      <c r="O27" s="256">
        <v>3</v>
      </c>
      <c r="P27" s="256">
        <v>3</v>
      </c>
      <c r="Q27" s="251"/>
      <c r="R27" s="252"/>
      <c r="S27" s="252"/>
      <c r="T27" s="228"/>
      <c r="U27" s="229"/>
      <c r="V27" s="207"/>
      <c r="W27" s="207"/>
    </row>
    <row r="28" spans="1:23" ht="18" customHeight="1">
      <c r="A28" s="230"/>
      <c r="B28" s="264" t="s">
        <v>123</v>
      </c>
      <c r="C28" s="265"/>
      <c r="D28" s="265"/>
      <c r="E28" s="266">
        <v>3</v>
      </c>
      <c r="F28" s="266">
        <v>3</v>
      </c>
      <c r="G28" s="267" t="s">
        <v>124</v>
      </c>
      <c r="H28" s="268"/>
      <c r="I28" s="268"/>
      <c r="J28" s="269">
        <v>3</v>
      </c>
      <c r="K28" s="269">
        <v>3</v>
      </c>
      <c r="L28" s="270" t="s">
        <v>125</v>
      </c>
      <c r="M28" s="257"/>
      <c r="N28" s="257"/>
      <c r="O28" s="256">
        <v>2</v>
      </c>
      <c r="P28" s="256">
        <v>2</v>
      </c>
      <c r="Q28" s="251"/>
      <c r="R28" s="252"/>
      <c r="S28" s="252"/>
      <c r="T28" s="253"/>
      <c r="U28" s="254"/>
      <c r="V28" s="207"/>
      <c r="W28" s="207"/>
    </row>
    <row r="29" spans="1:23" ht="18" customHeight="1">
      <c r="A29" s="271"/>
      <c r="B29" s="255" t="s">
        <v>126</v>
      </c>
      <c r="C29" s="257"/>
      <c r="D29" s="257"/>
      <c r="E29" s="256">
        <v>3</v>
      </c>
      <c r="F29" s="256">
        <v>3</v>
      </c>
      <c r="G29" s="270" t="s">
        <v>127</v>
      </c>
      <c r="H29" s="257"/>
      <c r="I29" s="257"/>
      <c r="J29" s="256">
        <v>2</v>
      </c>
      <c r="K29" s="256">
        <v>2</v>
      </c>
      <c r="L29" s="255" t="s">
        <v>128</v>
      </c>
      <c r="M29" s="257"/>
      <c r="N29" s="257"/>
      <c r="O29" s="256">
        <v>2</v>
      </c>
      <c r="P29" s="256">
        <v>2</v>
      </c>
      <c r="Q29" s="263"/>
      <c r="R29" s="263"/>
      <c r="S29" s="263"/>
      <c r="T29" s="228"/>
      <c r="U29" s="229"/>
      <c r="V29" s="207"/>
      <c r="W29" s="207"/>
    </row>
    <row r="30" spans="1:23" ht="18" customHeight="1">
      <c r="A30" s="230"/>
      <c r="B30" s="272" t="s">
        <v>103</v>
      </c>
      <c r="C30" s="272">
        <f>SUM(C23:C29)</f>
        <v>9</v>
      </c>
      <c r="D30" s="272">
        <f>SUM(D23:D29)</f>
        <v>9</v>
      </c>
      <c r="E30" s="272">
        <f>SUM(E23:E29)</f>
        <v>8</v>
      </c>
      <c r="F30" s="272">
        <f>SUM(F23:F29)</f>
        <v>8</v>
      </c>
      <c r="G30" s="272" t="s">
        <v>103</v>
      </c>
      <c r="H30" s="272">
        <f>SUM(H23:H29)</f>
        <v>7</v>
      </c>
      <c r="I30" s="272">
        <f>SUM(I23:I29)</f>
        <v>7</v>
      </c>
      <c r="J30" s="272">
        <f>SUM(J26:J29)</f>
        <v>10</v>
      </c>
      <c r="K30" s="272">
        <f>SUM(K26:K29)</f>
        <v>10</v>
      </c>
      <c r="L30" s="272" t="s">
        <v>103</v>
      </c>
      <c r="M30" s="272">
        <f>SUM(M23:M29)</f>
        <v>9</v>
      </c>
      <c r="N30" s="272">
        <f>SUM(N23:N29)</f>
        <v>9</v>
      </c>
      <c r="O30" s="272">
        <f>SUM(O27:O29)</f>
        <v>7</v>
      </c>
      <c r="P30" s="272">
        <f>SUM(P27:P29)</f>
        <v>7</v>
      </c>
      <c r="Q30" s="272" t="s">
        <v>103</v>
      </c>
      <c r="R30" s="272">
        <f>SUM(R23:R29)</f>
        <v>3</v>
      </c>
      <c r="S30" s="272">
        <f>SUM(S23:S29)</f>
        <v>3</v>
      </c>
      <c r="T30" s="272">
        <f>SUM(T23:T29)</f>
        <v>3</v>
      </c>
      <c r="U30" s="273">
        <f>SUM(U23:U29)</f>
        <v>3</v>
      </c>
      <c r="V30" s="274">
        <f>C30+E30+H30+J30+M30+O30+R30+T30</f>
        <v>56</v>
      </c>
      <c r="W30" s="235">
        <f>D30+F30+I30+K30+N30+P30+S30+U30</f>
        <v>56</v>
      </c>
    </row>
    <row r="31" spans="1:23" ht="18" customHeight="1">
      <c r="A31" s="230"/>
      <c r="B31" s="275" t="s">
        <v>10</v>
      </c>
      <c r="C31" s="276">
        <f>SUM(C30,E30,H30,J30,M30,O30,R30,T30)</f>
        <v>56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7"/>
      <c r="V31" s="207"/>
      <c r="W31" s="207"/>
    </row>
    <row r="32" spans="1:23" s="284" customFormat="1" ht="18" customHeight="1">
      <c r="A32" s="278" t="s">
        <v>129</v>
      </c>
      <c r="B32" s="279" t="s">
        <v>130</v>
      </c>
      <c r="C32" s="280">
        <v>3</v>
      </c>
      <c r="D32" s="280">
        <v>3</v>
      </c>
      <c r="E32" s="281"/>
      <c r="F32" s="281"/>
      <c r="G32" s="279" t="s">
        <v>131</v>
      </c>
      <c r="H32" s="280">
        <v>3</v>
      </c>
      <c r="I32" s="280">
        <v>3</v>
      </c>
      <c r="J32" s="281"/>
      <c r="K32" s="281"/>
      <c r="L32" s="279" t="s">
        <v>130</v>
      </c>
      <c r="M32" s="280">
        <v>9</v>
      </c>
      <c r="N32" s="280">
        <v>9</v>
      </c>
      <c r="O32" s="281"/>
      <c r="P32" s="281"/>
      <c r="Q32" s="279" t="s">
        <v>132</v>
      </c>
      <c r="R32" s="280">
        <v>9</v>
      </c>
      <c r="S32" s="280">
        <v>9</v>
      </c>
      <c r="T32" s="281"/>
      <c r="U32" s="282"/>
      <c r="V32" s="283"/>
      <c r="W32" s="283"/>
    </row>
    <row r="33" spans="1:23" s="284" customFormat="1" ht="18" customHeight="1" thickBot="1">
      <c r="A33" s="285"/>
      <c r="B33" s="286" t="s">
        <v>133</v>
      </c>
      <c r="C33" s="287"/>
      <c r="D33" s="287"/>
      <c r="E33" s="288">
        <v>3</v>
      </c>
      <c r="F33" s="288">
        <v>3</v>
      </c>
      <c r="G33" s="286" t="s">
        <v>134</v>
      </c>
      <c r="H33" s="287"/>
      <c r="I33" s="287"/>
      <c r="J33" s="288">
        <v>3</v>
      </c>
      <c r="K33" s="288">
        <v>3</v>
      </c>
      <c r="L33" s="286" t="s">
        <v>133</v>
      </c>
      <c r="M33" s="287"/>
      <c r="N33" s="287"/>
      <c r="O33" s="288">
        <v>9</v>
      </c>
      <c r="P33" s="288">
        <v>9</v>
      </c>
      <c r="Q33" s="286" t="s">
        <v>134</v>
      </c>
      <c r="R33" s="287"/>
      <c r="S33" s="287"/>
      <c r="T33" s="288">
        <v>9</v>
      </c>
      <c r="U33" s="289">
        <v>9</v>
      </c>
      <c r="V33" s="283"/>
      <c r="W33" s="283"/>
    </row>
    <row r="34" spans="1:23" ht="18" customHeight="1">
      <c r="A34" s="290" t="s">
        <v>135</v>
      </c>
      <c r="B34" s="291" t="s">
        <v>136</v>
      </c>
      <c r="C34" s="292">
        <v>2</v>
      </c>
      <c r="D34" s="292">
        <v>2</v>
      </c>
      <c r="E34" s="293"/>
      <c r="F34" s="293"/>
      <c r="G34" s="222" t="s">
        <v>137</v>
      </c>
      <c r="H34" s="294">
        <v>3</v>
      </c>
      <c r="I34" s="294">
        <v>3</v>
      </c>
      <c r="J34" s="295"/>
      <c r="K34" s="295"/>
      <c r="L34" s="296" t="s">
        <v>138</v>
      </c>
      <c r="M34" s="297">
        <v>3</v>
      </c>
      <c r="N34" s="297">
        <v>3</v>
      </c>
      <c r="O34" s="293"/>
      <c r="P34" s="293"/>
      <c r="Q34" s="298" t="s">
        <v>139</v>
      </c>
      <c r="R34" s="299">
        <v>3</v>
      </c>
      <c r="S34" s="299">
        <v>3</v>
      </c>
      <c r="T34" s="300"/>
      <c r="U34" s="301"/>
      <c r="V34" s="207"/>
      <c r="W34" s="207"/>
    </row>
    <row r="35" spans="1:29" ht="18" customHeight="1">
      <c r="A35" s="290"/>
      <c r="B35" s="222" t="s">
        <v>140</v>
      </c>
      <c r="C35" s="295">
        <v>3</v>
      </c>
      <c r="D35" s="295">
        <v>3</v>
      </c>
      <c r="E35" s="295"/>
      <c r="F35" s="295"/>
      <c r="G35" s="222" t="s">
        <v>141</v>
      </c>
      <c r="H35" s="295">
        <v>2</v>
      </c>
      <c r="I35" s="295">
        <v>2</v>
      </c>
      <c r="J35" s="295"/>
      <c r="K35" s="295"/>
      <c r="L35" s="222" t="s">
        <v>142</v>
      </c>
      <c r="M35" s="295">
        <v>2</v>
      </c>
      <c r="N35" s="295">
        <v>2</v>
      </c>
      <c r="O35" s="295"/>
      <c r="P35" s="295"/>
      <c r="Q35" s="222" t="s">
        <v>143</v>
      </c>
      <c r="R35" s="280">
        <v>3</v>
      </c>
      <c r="S35" s="280">
        <v>3</v>
      </c>
      <c r="T35" s="302"/>
      <c r="U35" s="282"/>
      <c r="V35" s="207"/>
      <c r="W35" s="207"/>
      <c r="Z35" s="303"/>
      <c r="AA35" s="303"/>
      <c r="AB35" s="303"/>
      <c r="AC35" s="303"/>
    </row>
    <row r="36" spans="1:29" ht="18" customHeight="1">
      <c r="A36" s="290"/>
      <c r="B36" s="304" t="s">
        <v>144</v>
      </c>
      <c r="C36" s="305">
        <v>3</v>
      </c>
      <c r="D36" s="305">
        <v>3</v>
      </c>
      <c r="E36" s="295"/>
      <c r="F36" s="295"/>
      <c r="G36" s="222" t="s">
        <v>145</v>
      </c>
      <c r="H36" s="295"/>
      <c r="I36" s="295"/>
      <c r="J36" s="295">
        <v>3</v>
      </c>
      <c r="K36" s="295">
        <v>3</v>
      </c>
      <c r="L36" s="222" t="s">
        <v>146</v>
      </c>
      <c r="M36" s="295">
        <v>2</v>
      </c>
      <c r="N36" s="295">
        <v>2</v>
      </c>
      <c r="O36" s="295"/>
      <c r="P36" s="295"/>
      <c r="Q36" s="222" t="s">
        <v>147</v>
      </c>
      <c r="R36" s="280"/>
      <c r="S36" s="280"/>
      <c r="T36" s="306">
        <v>2</v>
      </c>
      <c r="U36" s="307">
        <v>2</v>
      </c>
      <c r="V36" s="207"/>
      <c r="W36" s="207"/>
      <c r="Z36" s="303"/>
      <c r="AA36" s="303"/>
      <c r="AB36" s="303"/>
      <c r="AC36" s="303"/>
    </row>
    <row r="37" spans="1:29" ht="18" customHeight="1">
      <c r="A37" s="290"/>
      <c r="B37" s="222" t="s">
        <v>148</v>
      </c>
      <c r="C37" s="295"/>
      <c r="D37" s="295"/>
      <c r="E37" s="295">
        <v>2</v>
      </c>
      <c r="F37" s="295">
        <v>2</v>
      </c>
      <c r="G37" s="222" t="s">
        <v>149</v>
      </c>
      <c r="H37" s="295"/>
      <c r="I37" s="295"/>
      <c r="J37" s="295">
        <v>2</v>
      </c>
      <c r="K37" s="295">
        <v>2</v>
      </c>
      <c r="L37" s="222" t="s">
        <v>150</v>
      </c>
      <c r="M37" s="295">
        <v>3</v>
      </c>
      <c r="N37" s="295">
        <v>3</v>
      </c>
      <c r="O37" s="295"/>
      <c r="P37" s="295"/>
      <c r="Q37" s="222" t="s">
        <v>151</v>
      </c>
      <c r="R37" s="280"/>
      <c r="S37" s="280"/>
      <c r="T37" s="308">
        <v>3</v>
      </c>
      <c r="U37" s="309">
        <v>3</v>
      </c>
      <c r="V37" s="207"/>
      <c r="W37" s="207"/>
      <c r="Z37" s="303"/>
      <c r="AA37" s="303"/>
      <c r="AB37" s="303"/>
      <c r="AC37" s="303"/>
    </row>
    <row r="38" spans="1:29" ht="18" customHeight="1">
      <c r="A38" s="290"/>
      <c r="B38" s="222" t="s">
        <v>152</v>
      </c>
      <c r="C38" s="295"/>
      <c r="D38" s="295"/>
      <c r="E38" s="295">
        <v>3</v>
      </c>
      <c r="F38" s="295">
        <v>3</v>
      </c>
      <c r="G38" s="222" t="s">
        <v>153</v>
      </c>
      <c r="H38" s="295"/>
      <c r="I38" s="295"/>
      <c r="J38" s="295">
        <v>2</v>
      </c>
      <c r="K38" s="295">
        <v>2</v>
      </c>
      <c r="L38" s="251" t="s">
        <v>154</v>
      </c>
      <c r="M38" s="263"/>
      <c r="N38" s="263"/>
      <c r="O38" s="252">
        <v>2</v>
      </c>
      <c r="P38" s="252">
        <v>2</v>
      </c>
      <c r="Q38" s="222" t="s">
        <v>155</v>
      </c>
      <c r="R38" s="280"/>
      <c r="S38" s="280"/>
      <c r="T38" s="308">
        <v>3</v>
      </c>
      <c r="U38" s="309">
        <v>3</v>
      </c>
      <c r="V38" s="207"/>
      <c r="W38" s="207"/>
      <c r="Z38" s="303"/>
      <c r="AA38" s="303"/>
      <c r="AB38" s="303"/>
      <c r="AC38" s="303"/>
    </row>
    <row r="39" spans="1:29" ht="18" customHeight="1">
      <c r="A39" s="290"/>
      <c r="B39" s="222" t="s">
        <v>156</v>
      </c>
      <c r="C39" s="295"/>
      <c r="D39" s="295"/>
      <c r="E39" s="295">
        <v>2</v>
      </c>
      <c r="F39" s="295">
        <v>2</v>
      </c>
      <c r="G39" s="263"/>
      <c r="H39" s="263"/>
      <c r="I39" s="263"/>
      <c r="J39" s="263"/>
      <c r="K39" s="263"/>
      <c r="L39" s="222" t="s">
        <v>157</v>
      </c>
      <c r="M39" s="295"/>
      <c r="N39" s="295"/>
      <c r="O39" s="295">
        <v>3</v>
      </c>
      <c r="P39" s="295">
        <v>3</v>
      </c>
      <c r="Q39" s="222" t="s">
        <v>158</v>
      </c>
      <c r="R39" s="280"/>
      <c r="S39" s="280"/>
      <c r="T39" s="308">
        <v>3</v>
      </c>
      <c r="U39" s="309">
        <v>3</v>
      </c>
      <c r="V39" s="207"/>
      <c r="W39" s="207"/>
      <c r="Z39" s="303"/>
      <c r="AA39" s="303"/>
      <c r="AB39" s="303"/>
      <c r="AC39" s="303"/>
    </row>
    <row r="40" spans="1:29" ht="18" customHeight="1">
      <c r="A40" s="290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22" t="s">
        <v>159</v>
      </c>
      <c r="M40" s="295"/>
      <c r="N40" s="295"/>
      <c r="O40" s="295">
        <v>3</v>
      </c>
      <c r="P40" s="295">
        <v>3</v>
      </c>
      <c r="Q40" s="263"/>
      <c r="R40" s="263"/>
      <c r="S40" s="263"/>
      <c r="T40" s="263"/>
      <c r="U40" s="307"/>
      <c r="V40" s="207"/>
      <c r="W40" s="207"/>
      <c r="Z40" s="303"/>
      <c r="AA40" s="303"/>
      <c r="AB40" s="303"/>
      <c r="AC40" s="303"/>
    </row>
    <row r="41" spans="1:29" ht="18" customHeight="1">
      <c r="A41" s="290"/>
      <c r="B41" s="222"/>
      <c r="C41" s="295"/>
      <c r="D41" s="295"/>
      <c r="E41" s="295"/>
      <c r="F41" s="295"/>
      <c r="G41" s="222"/>
      <c r="H41" s="295"/>
      <c r="I41" s="295"/>
      <c r="J41" s="295"/>
      <c r="K41" s="295"/>
      <c r="L41" s="222" t="s">
        <v>160</v>
      </c>
      <c r="M41" s="295"/>
      <c r="N41" s="295"/>
      <c r="O41" s="295">
        <v>3</v>
      </c>
      <c r="P41" s="295">
        <v>3</v>
      </c>
      <c r="Q41" s="291"/>
      <c r="R41" s="292"/>
      <c r="S41" s="292"/>
      <c r="T41" s="310"/>
      <c r="U41" s="311"/>
      <c r="V41" s="207"/>
      <c r="W41" s="207"/>
      <c r="Z41" s="303"/>
      <c r="AA41" s="303"/>
      <c r="AB41" s="303"/>
      <c r="AC41" s="303"/>
    </row>
    <row r="42" spans="1:29" ht="18" customHeight="1">
      <c r="A42" s="290"/>
      <c r="B42" s="222"/>
      <c r="C42" s="295"/>
      <c r="D42" s="295"/>
      <c r="E42" s="295"/>
      <c r="F42" s="295"/>
      <c r="G42" s="222"/>
      <c r="H42" s="295"/>
      <c r="I42" s="295"/>
      <c r="J42" s="295"/>
      <c r="K42" s="295"/>
      <c r="L42" s="222" t="s">
        <v>161</v>
      </c>
      <c r="M42" s="295"/>
      <c r="N42" s="295"/>
      <c r="O42" s="295">
        <v>2</v>
      </c>
      <c r="P42" s="295">
        <v>2</v>
      </c>
      <c r="Q42" s="222"/>
      <c r="R42" s="280"/>
      <c r="S42" s="280"/>
      <c r="T42" s="308"/>
      <c r="U42" s="309"/>
      <c r="V42" s="207"/>
      <c r="W42" s="207"/>
      <c r="Z42" s="303"/>
      <c r="AA42" s="303"/>
      <c r="AB42" s="303"/>
      <c r="AC42" s="303"/>
    </row>
    <row r="43" spans="1:29" ht="18" customHeight="1">
      <c r="A43" s="290"/>
      <c r="B43" s="222"/>
      <c r="C43" s="295"/>
      <c r="D43" s="295"/>
      <c r="E43" s="295"/>
      <c r="F43" s="295"/>
      <c r="G43" s="222"/>
      <c r="H43" s="295"/>
      <c r="I43" s="295"/>
      <c r="J43" s="295"/>
      <c r="K43" s="295"/>
      <c r="L43" s="222" t="s">
        <v>162</v>
      </c>
      <c r="M43" s="295"/>
      <c r="N43" s="295"/>
      <c r="O43" s="295">
        <v>2</v>
      </c>
      <c r="P43" s="295">
        <v>2</v>
      </c>
      <c r="Q43" s="222"/>
      <c r="R43" s="295"/>
      <c r="S43" s="295"/>
      <c r="T43" s="310"/>
      <c r="U43" s="254"/>
      <c r="V43" s="207"/>
      <c r="W43" s="207"/>
      <c r="Z43" s="303"/>
      <c r="AA43" s="303"/>
      <c r="AB43" s="303"/>
      <c r="AC43" s="303"/>
    </row>
    <row r="44" spans="1:29" ht="18" customHeight="1">
      <c r="A44" s="312"/>
      <c r="B44" s="313" t="s">
        <v>163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4"/>
      <c r="V44" s="207"/>
      <c r="W44" s="207"/>
      <c r="Z44" s="303"/>
      <c r="AA44" s="303"/>
      <c r="AB44" s="303"/>
      <c r="AC44" s="303"/>
    </row>
    <row r="45" spans="1:29" ht="18" customHeight="1">
      <c r="A45" s="315"/>
      <c r="B45" s="316" t="s">
        <v>164</v>
      </c>
      <c r="C45" s="316">
        <v>0</v>
      </c>
      <c r="D45" s="316">
        <v>0</v>
      </c>
      <c r="E45" s="316">
        <v>0</v>
      </c>
      <c r="F45" s="316">
        <v>0</v>
      </c>
      <c r="G45" s="316"/>
      <c r="H45" s="316">
        <v>5</v>
      </c>
      <c r="I45" s="316">
        <v>5</v>
      </c>
      <c r="J45" s="316">
        <v>2</v>
      </c>
      <c r="K45" s="316">
        <v>2</v>
      </c>
      <c r="L45" s="316"/>
      <c r="M45" s="316">
        <v>9</v>
      </c>
      <c r="N45" s="316">
        <v>9</v>
      </c>
      <c r="O45" s="316">
        <v>9</v>
      </c>
      <c r="P45" s="316">
        <v>9</v>
      </c>
      <c r="Q45" s="316"/>
      <c r="R45" s="316">
        <v>9</v>
      </c>
      <c r="S45" s="316">
        <v>9</v>
      </c>
      <c r="T45" s="316">
        <v>6</v>
      </c>
      <c r="U45" s="317">
        <v>6</v>
      </c>
      <c r="V45" s="318"/>
      <c r="W45" s="318"/>
      <c r="X45" s="319"/>
      <c r="Y45" s="320"/>
      <c r="Z45" s="303"/>
      <c r="AA45" s="303"/>
      <c r="AB45" s="303"/>
      <c r="AC45" s="303"/>
    </row>
    <row r="46" spans="1:27" s="328" customFormat="1" ht="18" customHeight="1">
      <c r="A46" s="321"/>
      <c r="B46" s="322" t="s">
        <v>165</v>
      </c>
      <c r="C46" s="323">
        <f>SUM(C30+C20+C16+C10+C45)</f>
        <v>19</v>
      </c>
      <c r="D46" s="323">
        <f>SUM(D30+D20+D16+D10+D45)</f>
        <v>19</v>
      </c>
      <c r="E46" s="323">
        <f>SUM(E30+E20+E16+E10+E45)</f>
        <v>18</v>
      </c>
      <c r="F46" s="323">
        <f>SUM(F30+F20+F16+F10+F45)</f>
        <v>18</v>
      </c>
      <c r="G46" s="323" t="s">
        <v>166</v>
      </c>
      <c r="H46" s="323">
        <f>SUM(H30+H20+H16+H10+H45)</f>
        <v>18</v>
      </c>
      <c r="I46" s="323">
        <f>SUM(I30+I20+I16+I10+I45)</f>
        <v>18</v>
      </c>
      <c r="J46" s="323">
        <f>SUM(J30+J20+J16+J10+J45)</f>
        <v>18</v>
      </c>
      <c r="K46" s="323">
        <f>SUM(K30+K20+K16+K10+K45)</f>
        <v>18</v>
      </c>
      <c r="L46" s="323" t="s">
        <v>166</v>
      </c>
      <c r="M46" s="323">
        <f>SUM(M30+M20+M16+M10+M45)</f>
        <v>18</v>
      </c>
      <c r="N46" s="323">
        <f>SUM(N30+N20+N16+N10+N45)</f>
        <v>18</v>
      </c>
      <c r="O46" s="323">
        <f>SUM(O30+O20+O16+O10+O45)</f>
        <v>16</v>
      </c>
      <c r="P46" s="323">
        <f>SUM(P30+P20+P16+P10+P45)</f>
        <v>16</v>
      </c>
      <c r="Q46" s="323" t="s">
        <v>165</v>
      </c>
      <c r="R46" s="323">
        <f>SUM(R30+R20+R16+R10+R45)</f>
        <v>12</v>
      </c>
      <c r="S46" s="323">
        <f>SUM(S30+S20+S16+S10+S45)</f>
        <v>12</v>
      </c>
      <c r="T46" s="323">
        <f>SUM(T30+T20+T16+T10+T45)</f>
        <v>9</v>
      </c>
      <c r="U46" s="324">
        <f>SUM(U30+U20+U16+U10+U45)</f>
        <v>9</v>
      </c>
      <c r="V46" s="325">
        <f>V30+V20+V16+V10</f>
        <v>56</v>
      </c>
      <c r="W46" s="325">
        <f>W30+W20+W16+W10</f>
        <v>56</v>
      </c>
      <c r="X46" s="325">
        <f>X30+X20+X16+X10</f>
        <v>0</v>
      </c>
      <c r="Y46" s="326">
        <f>C46+E46+H46+J46+M46+O46+R46+T46</f>
        <v>128</v>
      </c>
      <c r="Z46" s="303"/>
      <c r="AA46" s="327"/>
    </row>
    <row r="47" spans="1:27" ht="18" customHeight="1">
      <c r="A47" s="329"/>
      <c r="B47" s="330"/>
      <c r="C47" s="330"/>
      <c r="D47" s="330"/>
      <c r="E47" s="330"/>
      <c r="F47" s="330"/>
      <c r="G47" s="330"/>
      <c r="H47" s="330"/>
      <c r="I47" s="330"/>
      <c r="J47" s="330"/>
      <c r="K47" s="331" t="s">
        <v>167</v>
      </c>
      <c r="L47" s="332" t="s">
        <v>168</v>
      </c>
      <c r="M47" s="332"/>
      <c r="N47" s="332"/>
      <c r="O47" s="332"/>
      <c r="P47" s="333"/>
      <c r="Q47" s="334" t="s">
        <v>169</v>
      </c>
      <c r="R47" s="332"/>
      <c r="S47" s="332"/>
      <c r="T47" s="332"/>
      <c r="U47" s="335"/>
      <c r="V47" s="207"/>
      <c r="W47" s="207"/>
      <c r="Z47" s="303"/>
      <c r="AA47" s="303"/>
    </row>
    <row r="48" spans="1:27" ht="18" customHeight="1">
      <c r="A48" s="336"/>
      <c r="B48" s="337"/>
      <c r="C48" s="337"/>
      <c r="D48" s="337"/>
      <c r="E48" s="337"/>
      <c r="F48" s="337"/>
      <c r="G48" s="337"/>
      <c r="H48" s="337"/>
      <c r="I48" s="337"/>
      <c r="J48" s="337"/>
      <c r="K48" s="338"/>
      <c r="L48" s="332" t="s">
        <v>170</v>
      </c>
      <c r="M48" s="332"/>
      <c r="N48" s="332"/>
      <c r="O48" s="332"/>
      <c r="P48" s="333"/>
      <c r="Q48" s="334" t="s">
        <v>171</v>
      </c>
      <c r="R48" s="332"/>
      <c r="S48" s="332"/>
      <c r="T48" s="332"/>
      <c r="U48" s="335"/>
      <c r="V48" s="207"/>
      <c r="W48" s="207"/>
      <c r="Z48" s="303"/>
      <c r="AA48" s="303"/>
    </row>
    <row r="49" spans="1:27" ht="18" customHeight="1">
      <c r="A49" s="336"/>
      <c r="B49" s="339"/>
      <c r="C49" s="339"/>
      <c r="D49" s="339"/>
      <c r="E49" s="339"/>
      <c r="F49" s="339"/>
      <c r="G49" s="339"/>
      <c r="H49" s="339"/>
      <c r="I49" s="339"/>
      <c r="J49" s="339"/>
      <c r="K49" s="338"/>
      <c r="L49" s="332" t="s">
        <v>172</v>
      </c>
      <c r="M49" s="332"/>
      <c r="N49" s="332"/>
      <c r="O49" s="332"/>
      <c r="P49" s="333"/>
      <c r="Q49" s="334" t="s">
        <v>173</v>
      </c>
      <c r="R49" s="332"/>
      <c r="S49" s="332"/>
      <c r="T49" s="332"/>
      <c r="U49" s="335"/>
      <c r="V49" s="207"/>
      <c r="W49" s="207"/>
      <c r="Z49" s="303"/>
      <c r="AA49" s="303"/>
    </row>
    <row r="50" spans="1:27" ht="18" customHeight="1" thickBot="1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2"/>
      <c r="L50" s="343" t="s">
        <v>174</v>
      </c>
      <c r="M50" s="343"/>
      <c r="N50" s="343"/>
      <c r="O50" s="343"/>
      <c r="P50" s="343"/>
      <c r="Q50" s="344"/>
      <c r="R50" s="341"/>
      <c r="S50" s="341"/>
      <c r="T50" s="341"/>
      <c r="U50" s="345"/>
      <c r="Z50" s="303"/>
      <c r="AA50" s="303"/>
    </row>
    <row r="51" spans="26:27" ht="15.75">
      <c r="Z51" s="303"/>
      <c r="AA51" s="303"/>
    </row>
    <row r="52" spans="26:27" ht="15.75">
      <c r="Z52" s="303"/>
      <c r="AA52" s="303"/>
    </row>
    <row r="53" spans="26:27" ht="15.75">
      <c r="Z53" s="303"/>
      <c r="AA53" s="303"/>
    </row>
    <row r="54" ht="15.75">
      <c r="Z54" s="303"/>
    </row>
    <row r="55" ht="15.75">
      <c r="Z55" s="303"/>
    </row>
  </sheetData>
  <sheetProtection/>
  <mergeCells count="40">
    <mergeCell ref="Q48:U48"/>
    <mergeCell ref="L49:P49"/>
    <mergeCell ref="Q49:U49"/>
    <mergeCell ref="L50:Q50"/>
    <mergeCell ref="A23:A31"/>
    <mergeCell ref="C31:U31"/>
    <mergeCell ref="A32:A33"/>
    <mergeCell ref="A34:A44"/>
    <mergeCell ref="B44:U44"/>
    <mergeCell ref="K47:K50"/>
    <mergeCell ref="L47:P47"/>
    <mergeCell ref="Q47:U47"/>
    <mergeCell ref="B48:J48"/>
    <mergeCell ref="L48:P48"/>
    <mergeCell ref="A6:A11"/>
    <mergeCell ref="C11:U11"/>
    <mergeCell ref="A12:A17"/>
    <mergeCell ref="C17:U17"/>
    <mergeCell ref="A18:A22"/>
    <mergeCell ref="B21:U21"/>
    <mergeCell ref="C22:U22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</mergeCells>
  <printOptions horizontalCentered="1"/>
  <pageMargins left="0.1968503937007874" right="0.1968503937007874" top="0.7874015748031497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130" zoomScaleNormal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1:F16384"/>
    </sheetView>
  </sheetViews>
  <sheetFormatPr defaultColWidth="9.00390625" defaultRowHeight="15.75"/>
  <cols>
    <col min="1" max="1" width="3.00390625" style="2" customWidth="1"/>
    <col min="2" max="2" width="11.875" style="1" customWidth="1"/>
    <col min="3" max="6" width="3.125" style="1" customWidth="1"/>
    <col min="7" max="7" width="14.875" style="1" customWidth="1"/>
    <col min="8" max="11" width="3.00390625" style="1" customWidth="1"/>
    <col min="12" max="12" width="11.875" style="1" customWidth="1"/>
    <col min="13" max="16" width="3.00390625" style="1" customWidth="1"/>
    <col min="17" max="17" width="11.875" style="1" customWidth="1"/>
    <col min="18" max="21" width="3.00390625" style="1" customWidth="1"/>
    <col min="22" max="30" width="5.625" style="1" customWidth="1"/>
    <col min="31" max="16384" width="9.00390625" style="1" customWidth="1"/>
  </cols>
  <sheetData>
    <row r="1" spans="1:21" s="14" customFormat="1" ht="24.75" customHeight="1">
      <c r="A1" s="151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s="14" customFormat="1" ht="27.75" customHeight="1" thickBot="1">
      <c r="A2" s="153" t="s">
        <v>82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3.5" customHeight="1" thickTop="1">
      <c r="A3" s="154" t="s">
        <v>81</v>
      </c>
      <c r="B3" s="157" t="s">
        <v>77</v>
      </c>
      <c r="C3" s="160" t="s">
        <v>80</v>
      </c>
      <c r="D3" s="160"/>
      <c r="E3" s="160"/>
      <c r="F3" s="160"/>
      <c r="G3" s="157" t="s">
        <v>77</v>
      </c>
      <c r="H3" s="160" t="s">
        <v>79</v>
      </c>
      <c r="I3" s="160"/>
      <c r="J3" s="160"/>
      <c r="K3" s="160"/>
      <c r="L3" s="157" t="s">
        <v>77</v>
      </c>
      <c r="M3" s="160" t="s">
        <v>78</v>
      </c>
      <c r="N3" s="160"/>
      <c r="O3" s="160"/>
      <c r="P3" s="160"/>
      <c r="Q3" s="157" t="s">
        <v>77</v>
      </c>
      <c r="R3" s="160" t="s">
        <v>76</v>
      </c>
      <c r="S3" s="160"/>
      <c r="T3" s="160"/>
      <c r="U3" s="161"/>
    </row>
    <row r="4" spans="1:21" ht="13.5" customHeight="1">
      <c r="A4" s="155"/>
      <c r="B4" s="158"/>
      <c r="C4" s="162" t="s">
        <v>75</v>
      </c>
      <c r="D4" s="162"/>
      <c r="E4" s="163" t="s">
        <v>74</v>
      </c>
      <c r="F4" s="162"/>
      <c r="G4" s="158"/>
      <c r="H4" s="162" t="s">
        <v>75</v>
      </c>
      <c r="I4" s="162"/>
      <c r="J4" s="163" t="s">
        <v>74</v>
      </c>
      <c r="K4" s="162"/>
      <c r="L4" s="158"/>
      <c r="M4" s="162" t="s">
        <v>75</v>
      </c>
      <c r="N4" s="162"/>
      <c r="O4" s="163" t="s">
        <v>74</v>
      </c>
      <c r="P4" s="162"/>
      <c r="Q4" s="158"/>
      <c r="R4" s="162" t="s">
        <v>75</v>
      </c>
      <c r="S4" s="162"/>
      <c r="T4" s="163" t="s">
        <v>74</v>
      </c>
      <c r="U4" s="164"/>
    </row>
    <row r="5" spans="1:21" ht="13.5" customHeight="1" thickBot="1">
      <c r="A5" s="156"/>
      <c r="B5" s="159"/>
      <c r="C5" s="15" t="s">
        <v>72</v>
      </c>
      <c r="D5" s="16" t="s">
        <v>71</v>
      </c>
      <c r="E5" s="16" t="s">
        <v>72</v>
      </c>
      <c r="F5" s="16" t="s">
        <v>71</v>
      </c>
      <c r="G5" s="159"/>
      <c r="H5" s="17" t="s">
        <v>72</v>
      </c>
      <c r="I5" s="16" t="s">
        <v>71</v>
      </c>
      <c r="J5" s="16" t="s">
        <v>72</v>
      </c>
      <c r="K5" s="16" t="s">
        <v>71</v>
      </c>
      <c r="L5" s="159"/>
      <c r="M5" s="17" t="s">
        <v>72</v>
      </c>
      <c r="N5" s="16" t="s">
        <v>71</v>
      </c>
      <c r="O5" s="16" t="s">
        <v>72</v>
      </c>
      <c r="P5" s="16" t="s">
        <v>71</v>
      </c>
      <c r="Q5" s="159"/>
      <c r="R5" s="17" t="s">
        <v>72</v>
      </c>
      <c r="S5" s="16" t="s">
        <v>73</v>
      </c>
      <c r="T5" s="16" t="s">
        <v>72</v>
      </c>
      <c r="U5" s="18" t="s">
        <v>71</v>
      </c>
    </row>
    <row r="6" spans="1:21" s="7" customFormat="1" ht="13.5" customHeight="1" thickTop="1">
      <c r="A6" s="165" t="s">
        <v>70</v>
      </c>
      <c r="B6" s="19" t="s">
        <v>69</v>
      </c>
      <c r="C6" s="20">
        <v>2</v>
      </c>
      <c r="D6" s="21">
        <v>2</v>
      </c>
      <c r="E6" s="21"/>
      <c r="F6" s="22"/>
      <c r="G6" s="23" t="s">
        <v>68</v>
      </c>
      <c r="H6" s="24">
        <v>2</v>
      </c>
      <c r="I6" s="24">
        <v>2</v>
      </c>
      <c r="J6" s="24"/>
      <c r="K6" s="25"/>
      <c r="L6" s="26"/>
      <c r="M6" s="27"/>
      <c r="N6" s="27"/>
      <c r="O6" s="27"/>
      <c r="P6" s="28"/>
      <c r="Q6" s="29"/>
      <c r="R6" s="30"/>
      <c r="S6" s="27"/>
      <c r="T6" s="27"/>
      <c r="U6" s="28"/>
    </row>
    <row r="7" spans="1:21" s="7" customFormat="1" ht="13.5" customHeight="1">
      <c r="A7" s="166"/>
      <c r="B7" s="23" t="s">
        <v>67</v>
      </c>
      <c r="C7" s="31">
        <v>2</v>
      </c>
      <c r="D7" s="24">
        <v>2</v>
      </c>
      <c r="E7" s="24">
        <v>2</v>
      </c>
      <c r="F7" s="32">
        <v>2</v>
      </c>
      <c r="G7" s="33"/>
      <c r="H7" s="24"/>
      <c r="I7" s="24"/>
      <c r="J7" s="24"/>
      <c r="K7" s="34"/>
      <c r="L7" s="35"/>
      <c r="M7" s="36"/>
      <c r="N7" s="36"/>
      <c r="O7" s="36"/>
      <c r="P7" s="37"/>
      <c r="Q7" s="38"/>
      <c r="R7" s="39"/>
      <c r="S7" s="40"/>
      <c r="T7" s="40"/>
      <c r="U7" s="41"/>
    </row>
    <row r="8" spans="1:21" s="7" customFormat="1" ht="13.5" customHeight="1">
      <c r="A8" s="166"/>
      <c r="B8" s="23" t="s">
        <v>66</v>
      </c>
      <c r="C8" s="31">
        <v>2</v>
      </c>
      <c r="D8" s="24">
        <v>2</v>
      </c>
      <c r="E8" s="24">
        <v>2</v>
      </c>
      <c r="F8" s="34">
        <v>2</v>
      </c>
      <c r="G8" s="33"/>
      <c r="H8" s="24"/>
      <c r="I8" s="24"/>
      <c r="J8" s="24"/>
      <c r="K8" s="34"/>
      <c r="L8" s="42"/>
      <c r="M8" s="36"/>
      <c r="N8" s="36"/>
      <c r="O8" s="36"/>
      <c r="P8" s="37"/>
      <c r="Q8" s="38"/>
      <c r="R8" s="39"/>
      <c r="S8" s="40"/>
      <c r="T8" s="40"/>
      <c r="U8" s="41"/>
    </row>
    <row r="9" spans="1:21" s="7" customFormat="1" ht="13.5" customHeight="1">
      <c r="A9" s="166"/>
      <c r="B9" s="43" t="s">
        <v>65</v>
      </c>
      <c r="C9" s="40">
        <v>2</v>
      </c>
      <c r="D9" s="40">
        <v>2</v>
      </c>
      <c r="E9" s="24"/>
      <c r="F9" s="34"/>
      <c r="G9" s="44"/>
      <c r="H9" s="24"/>
      <c r="I9" s="24"/>
      <c r="J9" s="24"/>
      <c r="K9" s="34"/>
      <c r="L9" s="45"/>
      <c r="M9" s="40"/>
      <c r="N9" s="40"/>
      <c r="O9" s="40"/>
      <c r="P9" s="41"/>
      <c r="Q9" s="43"/>
      <c r="R9" s="39"/>
      <c r="S9" s="40"/>
      <c r="T9" s="40"/>
      <c r="U9" s="41"/>
    </row>
    <row r="10" spans="1:21" s="7" customFormat="1" ht="13.5" customHeight="1">
      <c r="A10" s="166"/>
      <c r="B10" s="46" t="s">
        <v>37</v>
      </c>
      <c r="C10" s="47">
        <f>SUM(C6:C9)</f>
        <v>8</v>
      </c>
      <c r="D10" s="47">
        <f>SUM(D6:D9)</f>
        <v>8</v>
      </c>
      <c r="E10" s="47">
        <f>SUM(E6:E9)</f>
        <v>4</v>
      </c>
      <c r="F10" s="48">
        <f>SUM(F6:F9)</f>
        <v>4</v>
      </c>
      <c r="G10" s="46" t="s">
        <v>37</v>
      </c>
      <c r="H10" s="47">
        <f>SUM(H6:H9)</f>
        <v>2</v>
      </c>
      <c r="I10" s="47">
        <f>SUM(I6:I9)</f>
        <v>2</v>
      </c>
      <c r="J10" s="47">
        <f>SUM(J6:J9)</f>
        <v>0</v>
      </c>
      <c r="K10" s="48">
        <f>SUM(K6:K9)</f>
        <v>0</v>
      </c>
      <c r="L10" s="46" t="s">
        <v>37</v>
      </c>
      <c r="M10" s="47">
        <f>SUM(M6:M9)</f>
        <v>0</v>
      </c>
      <c r="N10" s="47">
        <f>SUM(N6:N9)</f>
        <v>0</v>
      </c>
      <c r="O10" s="47">
        <f>SUM(O6:O9)</f>
        <v>0</v>
      </c>
      <c r="P10" s="48">
        <f>SUM(P6:P9)</f>
        <v>0</v>
      </c>
      <c r="Q10" s="46" t="s">
        <v>37</v>
      </c>
      <c r="R10" s="47">
        <f>SUM(R6:R9)</f>
        <v>0</v>
      </c>
      <c r="S10" s="47">
        <f>SUM(S6:S9)</f>
        <v>0</v>
      </c>
      <c r="T10" s="47">
        <f>SUM(T6:T9)</f>
        <v>0</v>
      </c>
      <c r="U10" s="48">
        <f>SUM(U6:U9)</f>
        <v>0</v>
      </c>
    </row>
    <row r="11" spans="1:21" s="12" customFormat="1" ht="13.5" customHeight="1" thickBot="1">
      <c r="A11" s="167"/>
      <c r="B11" s="49" t="s">
        <v>10</v>
      </c>
      <c r="C11" s="168">
        <f>C10+E10+H10+J10+M10+O10+R10+T10</f>
        <v>14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70"/>
    </row>
    <row r="12" spans="1:21" s="12" customFormat="1" ht="13.5" customHeight="1" thickTop="1">
      <c r="A12" s="171" t="s">
        <v>64</v>
      </c>
      <c r="B12" s="50" t="s">
        <v>63</v>
      </c>
      <c r="C12" s="51"/>
      <c r="D12" s="51"/>
      <c r="E12" s="51">
        <v>2</v>
      </c>
      <c r="F12" s="52">
        <v>2</v>
      </c>
      <c r="G12" s="53" t="s">
        <v>62</v>
      </c>
      <c r="H12" s="54"/>
      <c r="I12" s="54"/>
      <c r="J12" s="54">
        <v>2</v>
      </c>
      <c r="K12" s="54">
        <v>2</v>
      </c>
      <c r="L12" s="55"/>
      <c r="M12" s="56"/>
      <c r="N12" s="56"/>
      <c r="O12" s="56"/>
      <c r="P12" s="57"/>
      <c r="Q12" s="58"/>
      <c r="R12" s="27"/>
      <c r="S12" s="27"/>
      <c r="T12" s="27"/>
      <c r="U12" s="28"/>
    </row>
    <row r="13" spans="1:21" s="12" customFormat="1" ht="13.5" customHeight="1">
      <c r="A13" s="172"/>
      <c r="B13" s="43" t="s">
        <v>61</v>
      </c>
      <c r="C13" s="40">
        <v>2</v>
      </c>
      <c r="D13" s="40">
        <v>2</v>
      </c>
      <c r="E13" s="40"/>
      <c r="F13" s="41"/>
      <c r="G13" s="26"/>
      <c r="H13" s="40"/>
      <c r="I13" s="40"/>
      <c r="J13" s="27"/>
      <c r="K13" s="28"/>
      <c r="L13" s="59"/>
      <c r="M13" s="40"/>
      <c r="N13" s="40"/>
      <c r="O13" s="40"/>
      <c r="P13" s="41"/>
      <c r="Q13" s="38"/>
      <c r="R13" s="40"/>
      <c r="S13" s="40"/>
      <c r="T13" s="40"/>
      <c r="U13" s="41"/>
    </row>
    <row r="14" spans="1:21" s="12" customFormat="1" ht="13.5" customHeight="1">
      <c r="A14" s="172"/>
      <c r="B14" s="43" t="s">
        <v>60</v>
      </c>
      <c r="C14" s="40"/>
      <c r="D14" s="40"/>
      <c r="E14" s="40">
        <v>2</v>
      </c>
      <c r="F14" s="41">
        <v>2</v>
      </c>
      <c r="G14" s="26"/>
      <c r="H14" s="27"/>
      <c r="I14" s="40"/>
      <c r="J14" s="27"/>
      <c r="K14" s="28"/>
      <c r="L14" s="59"/>
      <c r="M14" s="36"/>
      <c r="N14" s="36"/>
      <c r="O14" s="40"/>
      <c r="P14" s="41"/>
      <c r="Q14" s="60"/>
      <c r="R14" s="36"/>
      <c r="S14" s="36"/>
      <c r="T14" s="36"/>
      <c r="U14" s="37"/>
    </row>
    <row r="15" spans="1:21" s="12" customFormat="1" ht="13.5" customHeight="1">
      <c r="A15" s="172"/>
      <c r="B15" s="43" t="s">
        <v>59</v>
      </c>
      <c r="C15" s="40"/>
      <c r="D15" s="40"/>
      <c r="E15" s="40">
        <v>2</v>
      </c>
      <c r="F15" s="41">
        <v>2</v>
      </c>
      <c r="G15" s="26"/>
      <c r="H15" s="27"/>
      <c r="I15" s="40"/>
      <c r="J15" s="40"/>
      <c r="K15" s="28"/>
      <c r="L15" s="59"/>
      <c r="M15" s="36"/>
      <c r="N15" s="36"/>
      <c r="O15" s="40"/>
      <c r="P15" s="41"/>
      <c r="Q15" s="60"/>
      <c r="R15" s="36"/>
      <c r="S15" s="36"/>
      <c r="T15" s="36"/>
      <c r="U15" s="37"/>
    </row>
    <row r="16" spans="1:21" s="13" customFormat="1" ht="13.5" customHeight="1">
      <c r="A16" s="172"/>
      <c r="B16" s="61" t="s">
        <v>38</v>
      </c>
      <c r="C16" s="62">
        <f>SUM(C12:C15)</f>
        <v>2</v>
      </c>
      <c r="D16" s="62">
        <f>SUM(D12:D15)</f>
        <v>2</v>
      </c>
      <c r="E16" s="62">
        <f>SUM(E12:E15)</f>
        <v>6</v>
      </c>
      <c r="F16" s="63">
        <f>SUM(F12:F15)</f>
        <v>6</v>
      </c>
      <c r="G16" s="61" t="s">
        <v>38</v>
      </c>
      <c r="H16" s="62">
        <f>SUM(H12:H15)</f>
        <v>0</v>
      </c>
      <c r="I16" s="62">
        <f>SUM(I12:I15)</f>
        <v>0</v>
      </c>
      <c r="J16" s="62">
        <f>SUM(J12:J15)</f>
        <v>2</v>
      </c>
      <c r="K16" s="63">
        <f>SUM(K12:K15)</f>
        <v>2</v>
      </c>
      <c r="L16" s="64" t="s">
        <v>38</v>
      </c>
      <c r="M16" s="62">
        <f>SUM(M12:M15)</f>
        <v>0</v>
      </c>
      <c r="N16" s="62">
        <f>SUM(N12:N15)</f>
        <v>0</v>
      </c>
      <c r="O16" s="62">
        <f>SUM(O12:O15)</f>
        <v>0</v>
      </c>
      <c r="P16" s="62">
        <f>SUM(P12:P15)</f>
        <v>0</v>
      </c>
      <c r="Q16" s="61" t="s">
        <v>38</v>
      </c>
      <c r="R16" s="62">
        <f>SUM(R12:R15)</f>
        <v>0</v>
      </c>
      <c r="S16" s="62">
        <f>SUM(S12:S15)</f>
        <v>0</v>
      </c>
      <c r="T16" s="62">
        <f>SUM(T12:T15)</f>
        <v>0</v>
      </c>
      <c r="U16" s="63">
        <f>SUM(U12:U15)</f>
        <v>0</v>
      </c>
    </row>
    <row r="17" spans="1:21" s="12" customFormat="1" ht="13.5" customHeight="1" thickBot="1">
      <c r="A17" s="167"/>
      <c r="B17" s="65" t="s">
        <v>10</v>
      </c>
      <c r="C17" s="173">
        <f>C16+E16+H16+J16+M16+O16+R16+T16</f>
        <v>10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</row>
    <row r="18" spans="1:21" s="12" customFormat="1" ht="13.5" customHeight="1" thickTop="1">
      <c r="A18" s="171" t="s">
        <v>58</v>
      </c>
      <c r="B18" s="66"/>
      <c r="C18" s="67"/>
      <c r="D18" s="67"/>
      <c r="E18" s="67"/>
      <c r="F18" s="68"/>
      <c r="G18" s="69" t="s">
        <v>58</v>
      </c>
      <c r="H18" s="67">
        <v>2</v>
      </c>
      <c r="I18" s="67">
        <v>2</v>
      </c>
      <c r="J18" s="67">
        <v>2</v>
      </c>
      <c r="K18" s="68">
        <v>2</v>
      </c>
      <c r="L18" s="69"/>
      <c r="M18" s="67"/>
      <c r="N18" s="67"/>
      <c r="O18" s="67"/>
      <c r="P18" s="68"/>
      <c r="Q18" s="70"/>
      <c r="R18" s="67"/>
      <c r="S18" s="67"/>
      <c r="T18" s="67"/>
      <c r="U18" s="68"/>
    </row>
    <row r="19" spans="1:21" s="12" customFormat="1" ht="13.5" customHeight="1">
      <c r="A19" s="176"/>
      <c r="B19" s="71"/>
      <c r="C19" s="72"/>
      <c r="D19" s="72"/>
      <c r="E19" s="72"/>
      <c r="F19" s="73"/>
      <c r="G19" s="71" t="s">
        <v>58</v>
      </c>
      <c r="H19" s="72">
        <v>2</v>
      </c>
      <c r="I19" s="67">
        <v>2</v>
      </c>
      <c r="J19" s="72">
        <v>2</v>
      </c>
      <c r="K19" s="74">
        <v>2</v>
      </c>
      <c r="L19" s="71"/>
      <c r="M19" s="72"/>
      <c r="N19" s="72"/>
      <c r="O19" s="72"/>
      <c r="P19" s="75"/>
      <c r="Q19" s="76"/>
      <c r="R19" s="72"/>
      <c r="S19" s="72"/>
      <c r="T19" s="72"/>
      <c r="U19" s="73"/>
    </row>
    <row r="20" spans="1:21" s="12" customFormat="1" ht="13.5" customHeight="1" thickBot="1">
      <c r="A20" s="172"/>
      <c r="B20" s="77" t="s">
        <v>38</v>
      </c>
      <c r="C20" s="78">
        <f>SUM(C18:C18)</f>
        <v>0</v>
      </c>
      <c r="D20" s="78">
        <f>SUM(D17:D18)</f>
        <v>0</v>
      </c>
      <c r="E20" s="78">
        <f>SUM(E17:E18)</f>
        <v>0</v>
      </c>
      <c r="F20" s="79">
        <f>SUM(F17:F18)</f>
        <v>0</v>
      </c>
      <c r="G20" s="77" t="s">
        <v>38</v>
      </c>
      <c r="H20" s="78">
        <f>SUM(H18:H19)</f>
        <v>4</v>
      </c>
      <c r="I20" s="78">
        <f>SUM(I18:I19)</f>
        <v>4</v>
      </c>
      <c r="J20" s="78">
        <f>SUM(J18:J19)</f>
        <v>4</v>
      </c>
      <c r="K20" s="80">
        <f>SUM(K18:K19)</f>
        <v>4</v>
      </c>
      <c r="L20" s="81" t="s">
        <v>38</v>
      </c>
      <c r="M20" s="78">
        <f>SUM(M17:M18)</f>
        <v>0</v>
      </c>
      <c r="N20" s="78">
        <f>SUM(N17:N18)</f>
        <v>0</v>
      </c>
      <c r="O20" s="78">
        <f>SUM(O17:O18)</f>
        <v>0</v>
      </c>
      <c r="P20" s="78">
        <f>SUM(P17:P18)</f>
        <v>0</v>
      </c>
      <c r="Q20" s="77" t="s">
        <v>38</v>
      </c>
      <c r="R20" s="78">
        <f>SUM(R17:R18)</f>
        <v>0</v>
      </c>
      <c r="S20" s="78">
        <f>SUM(S17:S18)</f>
        <v>0</v>
      </c>
      <c r="T20" s="78">
        <f>SUM(T17:T18)</f>
        <v>0</v>
      </c>
      <c r="U20" s="82">
        <f>SUM(U17:U18)</f>
        <v>0</v>
      </c>
    </row>
    <row r="21" spans="1:21" s="12" customFormat="1" ht="26.25" customHeight="1" thickTop="1">
      <c r="A21" s="172"/>
      <c r="B21" s="177" t="s">
        <v>57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9"/>
    </row>
    <row r="22" spans="1:21" s="12" customFormat="1" ht="13.5" customHeight="1" thickBot="1">
      <c r="A22" s="172"/>
      <c r="B22" s="83" t="s">
        <v>10</v>
      </c>
      <c r="C22" s="173">
        <v>8</v>
      </c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5"/>
    </row>
    <row r="23" spans="1:21" s="4" customFormat="1" ht="16.5" thickTop="1">
      <c r="A23" s="180" t="s">
        <v>56</v>
      </c>
      <c r="B23" s="84" t="s">
        <v>55</v>
      </c>
      <c r="C23" s="85">
        <v>3</v>
      </c>
      <c r="D23" s="85">
        <v>3</v>
      </c>
      <c r="E23" s="85"/>
      <c r="F23" s="86"/>
      <c r="G23" s="87" t="s">
        <v>54</v>
      </c>
      <c r="H23" s="24">
        <v>3</v>
      </c>
      <c r="I23" s="24">
        <v>3</v>
      </c>
      <c r="J23" s="24"/>
      <c r="K23" s="88"/>
      <c r="L23" s="89" t="s">
        <v>53</v>
      </c>
      <c r="M23" s="90">
        <v>2</v>
      </c>
      <c r="N23" s="90">
        <v>2</v>
      </c>
      <c r="O23" s="90"/>
      <c r="P23" s="25"/>
      <c r="Q23" s="91" t="s">
        <v>52</v>
      </c>
      <c r="R23" s="24">
        <v>3</v>
      </c>
      <c r="S23" s="24">
        <v>3</v>
      </c>
      <c r="T23" s="90"/>
      <c r="U23" s="92"/>
    </row>
    <row r="24" spans="1:21" s="4" customFormat="1" ht="15.75">
      <c r="A24" s="181"/>
      <c r="B24" s="93" t="s">
        <v>51</v>
      </c>
      <c r="C24" s="94">
        <v>2</v>
      </c>
      <c r="D24" s="24">
        <v>2</v>
      </c>
      <c r="E24" s="24"/>
      <c r="F24" s="88"/>
      <c r="G24" s="95" t="s">
        <v>50</v>
      </c>
      <c r="H24" s="21">
        <v>3</v>
      </c>
      <c r="I24" s="21">
        <v>3</v>
      </c>
      <c r="J24" s="24"/>
      <c r="K24" s="88"/>
      <c r="L24" s="96" t="s">
        <v>49</v>
      </c>
      <c r="M24" s="21">
        <v>3</v>
      </c>
      <c r="N24" s="21">
        <v>3</v>
      </c>
      <c r="O24" s="24"/>
      <c r="P24" s="34"/>
      <c r="Q24" s="97" t="s">
        <v>48</v>
      </c>
      <c r="R24" s="98"/>
      <c r="S24" s="40"/>
      <c r="T24" s="40">
        <v>3</v>
      </c>
      <c r="U24" s="99">
        <v>3</v>
      </c>
    </row>
    <row r="25" spans="1:21" s="4" customFormat="1" ht="15.75">
      <c r="A25" s="181"/>
      <c r="B25" s="93" t="s">
        <v>47</v>
      </c>
      <c r="C25" s="24"/>
      <c r="D25" s="24"/>
      <c r="E25" s="94">
        <v>2</v>
      </c>
      <c r="F25" s="88">
        <v>2</v>
      </c>
      <c r="G25" s="95" t="s">
        <v>46</v>
      </c>
      <c r="H25" s="21">
        <v>3</v>
      </c>
      <c r="I25" s="21">
        <v>3</v>
      </c>
      <c r="J25" s="100"/>
      <c r="K25" s="100"/>
      <c r="L25" s="101" t="s">
        <v>45</v>
      </c>
      <c r="M25" s="24">
        <v>3</v>
      </c>
      <c r="N25" s="24">
        <v>3</v>
      </c>
      <c r="O25" s="24"/>
      <c r="P25" s="34"/>
      <c r="Q25" s="102"/>
      <c r="R25" s="40"/>
      <c r="S25" s="40"/>
      <c r="T25" s="40"/>
      <c r="U25" s="99"/>
    </row>
    <row r="26" spans="1:21" s="4" customFormat="1" ht="15.75">
      <c r="A26" s="181"/>
      <c r="B26" s="103" t="s">
        <v>44</v>
      </c>
      <c r="C26" s="104"/>
      <c r="D26" s="104"/>
      <c r="E26" s="104">
        <v>3</v>
      </c>
      <c r="F26" s="105">
        <v>3</v>
      </c>
      <c r="G26" s="44" t="s">
        <v>43</v>
      </c>
      <c r="H26" s="21"/>
      <c r="I26" s="21"/>
      <c r="J26" s="24">
        <v>3</v>
      </c>
      <c r="K26" s="88">
        <v>3</v>
      </c>
      <c r="L26" s="101" t="s">
        <v>42</v>
      </c>
      <c r="M26" s="24"/>
      <c r="N26" s="24"/>
      <c r="O26" s="24">
        <v>3</v>
      </c>
      <c r="P26" s="34">
        <v>3</v>
      </c>
      <c r="Q26" s="102"/>
      <c r="R26" s="40"/>
      <c r="S26" s="40"/>
      <c r="T26" s="40"/>
      <c r="U26" s="41"/>
    </row>
    <row r="27" spans="1:27" s="4" customFormat="1" ht="15.75">
      <c r="A27" s="181"/>
      <c r="B27" s="106"/>
      <c r="C27" s="104"/>
      <c r="D27" s="104"/>
      <c r="E27" s="104"/>
      <c r="F27" s="105"/>
      <c r="G27" s="95" t="s">
        <v>41</v>
      </c>
      <c r="H27" s="24"/>
      <c r="I27" s="24"/>
      <c r="J27" s="24">
        <v>3</v>
      </c>
      <c r="K27" s="88">
        <v>3</v>
      </c>
      <c r="L27" s="107" t="s">
        <v>40</v>
      </c>
      <c r="M27" s="40"/>
      <c r="N27" s="40"/>
      <c r="O27" s="108">
        <v>3</v>
      </c>
      <c r="P27" s="34">
        <v>3</v>
      </c>
      <c r="Q27" s="109"/>
      <c r="R27" s="110"/>
      <c r="S27" s="110"/>
      <c r="T27" s="98"/>
      <c r="U27" s="99"/>
      <c r="AA27" s="11"/>
    </row>
    <row r="28" spans="1:27" s="4" customFormat="1" ht="15.75">
      <c r="A28" s="181"/>
      <c r="B28" s="106"/>
      <c r="C28" s="104"/>
      <c r="D28" s="104"/>
      <c r="E28" s="104"/>
      <c r="F28" s="105"/>
      <c r="G28" s="111" t="s">
        <v>39</v>
      </c>
      <c r="H28" s="24"/>
      <c r="I28" s="24"/>
      <c r="J28" s="108">
        <v>3</v>
      </c>
      <c r="K28" s="88">
        <v>3</v>
      </c>
      <c r="L28" s="107"/>
      <c r="M28" s="40"/>
      <c r="N28" s="40"/>
      <c r="O28" s="108"/>
      <c r="P28" s="34"/>
      <c r="Q28" s="44"/>
      <c r="R28" s="24"/>
      <c r="S28" s="24"/>
      <c r="T28" s="24"/>
      <c r="U28" s="34"/>
      <c r="AA28" s="11"/>
    </row>
    <row r="29" spans="1:21" s="4" customFormat="1" ht="13.5" customHeight="1">
      <c r="A29" s="181"/>
      <c r="B29" s="106"/>
      <c r="C29" s="104"/>
      <c r="D29" s="104"/>
      <c r="E29" s="104"/>
      <c r="F29" s="105"/>
      <c r="G29" s="44"/>
      <c r="H29" s="24"/>
      <c r="I29" s="24"/>
      <c r="J29" s="24"/>
      <c r="K29" s="88"/>
      <c r="L29" s="44"/>
      <c r="M29" s="24"/>
      <c r="N29" s="24"/>
      <c r="O29" s="24"/>
      <c r="P29" s="34"/>
      <c r="Q29" s="109"/>
      <c r="R29" s="110"/>
      <c r="S29" s="110"/>
      <c r="T29" s="98"/>
      <c r="U29" s="99"/>
    </row>
    <row r="30" spans="1:21" s="4" customFormat="1" ht="13.5" customHeight="1">
      <c r="A30" s="181"/>
      <c r="B30" s="106"/>
      <c r="C30" s="104"/>
      <c r="D30" s="104"/>
      <c r="E30" s="104"/>
      <c r="F30" s="105"/>
      <c r="G30" s="44"/>
      <c r="H30" s="24"/>
      <c r="I30" s="24"/>
      <c r="J30" s="24"/>
      <c r="K30" s="34"/>
      <c r="L30" s="44"/>
      <c r="M30" s="112"/>
      <c r="N30" s="112"/>
      <c r="O30" s="24"/>
      <c r="P30" s="34"/>
      <c r="Q30" s="102"/>
      <c r="R30" s="40"/>
      <c r="S30" s="40"/>
      <c r="T30" s="40"/>
      <c r="U30" s="99"/>
    </row>
    <row r="31" spans="1:21" s="4" customFormat="1" ht="13.5" customHeight="1">
      <c r="A31" s="181"/>
      <c r="B31" s="106"/>
      <c r="C31" s="104"/>
      <c r="D31" s="104"/>
      <c r="E31" s="104"/>
      <c r="F31" s="105"/>
      <c r="G31" s="44"/>
      <c r="H31" s="24"/>
      <c r="I31" s="24"/>
      <c r="J31" s="24"/>
      <c r="K31" s="34"/>
      <c r="L31" s="44"/>
      <c r="M31" s="24"/>
      <c r="N31" s="24"/>
      <c r="O31" s="24"/>
      <c r="P31" s="34"/>
      <c r="Q31" s="33"/>
      <c r="R31" s="104"/>
      <c r="S31" s="104"/>
      <c r="T31" s="104"/>
      <c r="U31" s="113"/>
    </row>
    <row r="32" spans="1:21" s="4" customFormat="1" ht="13.5" customHeight="1">
      <c r="A32" s="181"/>
      <c r="B32" s="114"/>
      <c r="C32" s="115"/>
      <c r="D32" s="115"/>
      <c r="E32" s="115"/>
      <c r="F32" s="116"/>
      <c r="G32" s="44"/>
      <c r="H32" s="24"/>
      <c r="I32" s="24"/>
      <c r="J32" s="24"/>
      <c r="K32" s="34"/>
      <c r="L32" s="102"/>
      <c r="M32" s="40"/>
      <c r="N32" s="40"/>
      <c r="O32" s="40"/>
      <c r="P32" s="40"/>
      <c r="Q32" s="33"/>
      <c r="R32" s="104"/>
      <c r="S32" s="104"/>
      <c r="T32" s="104"/>
      <c r="U32" s="113"/>
    </row>
    <row r="33" spans="1:21" s="4" customFormat="1" ht="13.5" customHeight="1">
      <c r="A33" s="181"/>
      <c r="B33" s="117" t="s">
        <v>37</v>
      </c>
      <c r="C33" s="117">
        <f>SUM(C23:C32)</f>
        <v>5</v>
      </c>
      <c r="D33" s="117">
        <f>SUM(D23:D32)</f>
        <v>5</v>
      </c>
      <c r="E33" s="117">
        <f>SUM(E23:E32)</f>
        <v>5</v>
      </c>
      <c r="F33" s="117">
        <f>SUM(F23:F32)</f>
        <v>5</v>
      </c>
      <c r="G33" s="118" t="s">
        <v>38</v>
      </c>
      <c r="H33" s="119">
        <f>SUM(H23:H32)</f>
        <v>9</v>
      </c>
      <c r="I33" s="119">
        <f>SUM(I23:I32)</f>
        <v>9</v>
      </c>
      <c r="J33" s="119">
        <f>SUM(J23:J32)</f>
        <v>9</v>
      </c>
      <c r="K33" s="120">
        <f>SUM(K23:K32)</f>
        <v>9</v>
      </c>
      <c r="L33" s="121" t="s">
        <v>37</v>
      </c>
      <c r="M33" s="122">
        <f>SUM(M23:M32)</f>
        <v>8</v>
      </c>
      <c r="N33" s="122">
        <f>SUM(N23:N32)</f>
        <v>8</v>
      </c>
      <c r="O33" s="122">
        <f>SUM(O23:O32)</f>
        <v>6</v>
      </c>
      <c r="P33" s="122">
        <f>SUM(P23:P32)</f>
        <v>6</v>
      </c>
      <c r="Q33" s="118" t="s">
        <v>37</v>
      </c>
      <c r="R33" s="119">
        <f>SUM(R23:R32)</f>
        <v>3</v>
      </c>
      <c r="S33" s="119">
        <f>SUM(S23:S32)</f>
        <v>3</v>
      </c>
      <c r="T33" s="119">
        <f>SUM(T23:T32)</f>
        <v>3</v>
      </c>
      <c r="U33" s="120">
        <f>SUM(U23:U32)</f>
        <v>3</v>
      </c>
    </row>
    <row r="34" spans="1:21" s="4" customFormat="1" ht="13.5" customHeight="1" thickBot="1">
      <c r="A34" s="182"/>
      <c r="B34" s="123" t="s">
        <v>10</v>
      </c>
      <c r="C34" s="183">
        <f>C33+E33+H33+J33+M33+O33+R33+T33</f>
        <v>48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5"/>
      <c r="R34" s="185"/>
      <c r="S34" s="185"/>
      <c r="T34" s="185"/>
      <c r="U34" s="186"/>
    </row>
    <row r="35" spans="1:21" s="4" customFormat="1" ht="13.5" customHeight="1" thickTop="1">
      <c r="A35" s="180" t="s">
        <v>36</v>
      </c>
      <c r="B35" s="124" t="s">
        <v>35</v>
      </c>
      <c r="C35" s="90">
        <v>3</v>
      </c>
      <c r="D35" s="90">
        <v>3</v>
      </c>
      <c r="E35" s="90"/>
      <c r="F35" s="25"/>
      <c r="G35" s="89" t="s">
        <v>35</v>
      </c>
      <c r="H35" s="90">
        <v>3</v>
      </c>
      <c r="I35" s="90">
        <v>3</v>
      </c>
      <c r="J35" s="90"/>
      <c r="K35" s="25"/>
      <c r="L35" s="89" t="s">
        <v>35</v>
      </c>
      <c r="M35" s="90">
        <v>9</v>
      </c>
      <c r="N35" s="90">
        <v>9</v>
      </c>
      <c r="O35" s="90"/>
      <c r="P35" s="25"/>
      <c r="Q35" s="89" t="s">
        <v>35</v>
      </c>
      <c r="R35" s="90">
        <v>9</v>
      </c>
      <c r="S35" s="90">
        <v>9</v>
      </c>
      <c r="T35" s="90"/>
      <c r="U35" s="25"/>
    </row>
    <row r="36" spans="1:21" s="4" customFormat="1" ht="13.5" customHeight="1">
      <c r="A36" s="181"/>
      <c r="B36" s="187" t="s">
        <v>33</v>
      </c>
      <c r="C36" s="187"/>
      <c r="D36" s="187"/>
      <c r="E36" s="187"/>
      <c r="F36" s="188"/>
      <c r="G36" s="189" t="s">
        <v>33</v>
      </c>
      <c r="H36" s="187"/>
      <c r="I36" s="187"/>
      <c r="J36" s="187"/>
      <c r="K36" s="188"/>
      <c r="L36" s="189" t="s">
        <v>33</v>
      </c>
      <c r="M36" s="187"/>
      <c r="N36" s="187"/>
      <c r="O36" s="187"/>
      <c r="P36" s="188"/>
      <c r="Q36" s="189" t="s">
        <v>33</v>
      </c>
      <c r="R36" s="187"/>
      <c r="S36" s="187"/>
      <c r="T36" s="187"/>
      <c r="U36" s="188"/>
    </row>
    <row r="37" spans="1:21" s="4" customFormat="1" ht="13.5" customHeight="1">
      <c r="A37" s="181"/>
      <c r="B37" s="125" t="s">
        <v>34</v>
      </c>
      <c r="C37" s="24"/>
      <c r="D37" s="24"/>
      <c r="E37" s="24">
        <v>3</v>
      </c>
      <c r="F37" s="34">
        <v>3</v>
      </c>
      <c r="G37" s="44" t="s">
        <v>34</v>
      </c>
      <c r="H37" s="24"/>
      <c r="I37" s="24"/>
      <c r="J37" s="24">
        <v>3</v>
      </c>
      <c r="K37" s="34">
        <v>3</v>
      </c>
      <c r="L37" s="44" t="s">
        <v>34</v>
      </c>
      <c r="M37" s="24"/>
      <c r="N37" s="24"/>
      <c r="O37" s="24">
        <v>9</v>
      </c>
      <c r="P37" s="34">
        <v>9</v>
      </c>
      <c r="Q37" s="44" t="s">
        <v>34</v>
      </c>
      <c r="R37" s="24"/>
      <c r="S37" s="24"/>
      <c r="T37" s="24">
        <v>9</v>
      </c>
      <c r="U37" s="34">
        <v>9</v>
      </c>
    </row>
    <row r="38" spans="1:21" s="4" customFormat="1" ht="13.5" customHeight="1" thickBot="1">
      <c r="A38" s="181"/>
      <c r="B38" s="190" t="s">
        <v>33</v>
      </c>
      <c r="C38" s="190"/>
      <c r="D38" s="190"/>
      <c r="E38" s="190"/>
      <c r="F38" s="191"/>
      <c r="G38" s="192" t="s">
        <v>33</v>
      </c>
      <c r="H38" s="190"/>
      <c r="I38" s="190"/>
      <c r="J38" s="190"/>
      <c r="K38" s="191"/>
      <c r="L38" s="192" t="s">
        <v>33</v>
      </c>
      <c r="M38" s="190"/>
      <c r="N38" s="190"/>
      <c r="O38" s="190"/>
      <c r="P38" s="191"/>
      <c r="Q38" s="192" t="s">
        <v>33</v>
      </c>
      <c r="R38" s="190"/>
      <c r="S38" s="190"/>
      <c r="T38" s="190"/>
      <c r="U38" s="191"/>
    </row>
    <row r="39" spans="1:21" s="4" customFormat="1" ht="15" customHeight="1" thickTop="1">
      <c r="A39" s="181"/>
      <c r="B39" s="106" t="s">
        <v>32</v>
      </c>
      <c r="C39" s="94">
        <v>3</v>
      </c>
      <c r="D39" s="24">
        <v>3</v>
      </c>
      <c r="E39" s="126"/>
      <c r="F39" s="127"/>
      <c r="G39" s="128" t="s">
        <v>31</v>
      </c>
      <c r="H39" s="129">
        <v>3</v>
      </c>
      <c r="I39" s="129">
        <v>3</v>
      </c>
      <c r="J39" s="129"/>
      <c r="K39" s="129"/>
      <c r="L39" s="95" t="s">
        <v>30</v>
      </c>
      <c r="M39" s="126">
        <v>3</v>
      </c>
      <c r="N39" s="126">
        <v>3</v>
      </c>
      <c r="O39" s="130"/>
      <c r="P39" s="131"/>
      <c r="Q39" s="132" t="s">
        <v>29</v>
      </c>
      <c r="R39" s="133">
        <v>3</v>
      </c>
      <c r="S39" s="133">
        <v>3</v>
      </c>
      <c r="T39" s="130"/>
      <c r="U39" s="131"/>
    </row>
    <row r="40" spans="1:21" s="4" customFormat="1" ht="14.25" customHeight="1">
      <c r="A40" s="181"/>
      <c r="B40" s="102" t="s">
        <v>28</v>
      </c>
      <c r="C40" s="94"/>
      <c r="D40" s="40"/>
      <c r="E40" s="94">
        <v>3</v>
      </c>
      <c r="F40" s="40">
        <v>3</v>
      </c>
      <c r="G40" s="134" t="s">
        <v>27</v>
      </c>
      <c r="H40" s="94">
        <v>3</v>
      </c>
      <c r="I40" s="40">
        <v>3</v>
      </c>
      <c r="J40" s="108"/>
      <c r="K40" s="108"/>
      <c r="L40" s="38" t="s">
        <v>26</v>
      </c>
      <c r="M40" s="135">
        <v>3</v>
      </c>
      <c r="N40" s="135">
        <v>3</v>
      </c>
      <c r="O40" s="136"/>
      <c r="P40" s="137"/>
      <c r="Q40" s="138" t="s">
        <v>25</v>
      </c>
      <c r="R40" s="110">
        <v>3</v>
      </c>
      <c r="S40" s="110">
        <v>3</v>
      </c>
      <c r="T40" s="136"/>
      <c r="U40" s="137"/>
    </row>
    <row r="41" spans="1:21" s="4" customFormat="1" ht="13.5" customHeight="1">
      <c r="A41" s="181"/>
      <c r="B41" s="33"/>
      <c r="C41" s="139"/>
      <c r="D41" s="105"/>
      <c r="E41" s="105"/>
      <c r="F41" s="105"/>
      <c r="G41" s="140" t="s">
        <v>24</v>
      </c>
      <c r="H41" s="94"/>
      <c r="I41" s="40"/>
      <c r="J41" s="94">
        <v>3</v>
      </c>
      <c r="K41" s="94">
        <v>3</v>
      </c>
      <c r="L41" s="38" t="s">
        <v>23</v>
      </c>
      <c r="M41" s="135">
        <v>3</v>
      </c>
      <c r="N41" s="135">
        <v>3</v>
      </c>
      <c r="O41" s="24"/>
      <c r="P41" s="34"/>
      <c r="Q41" s="44" t="s">
        <v>22</v>
      </c>
      <c r="R41" s="110">
        <v>3</v>
      </c>
      <c r="S41" s="110">
        <v>3</v>
      </c>
      <c r="T41" s="136"/>
      <c r="U41" s="137"/>
    </row>
    <row r="42" spans="1:21" s="4" customFormat="1" ht="13.5" customHeight="1">
      <c r="A42" s="181"/>
      <c r="B42" s="33"/>
      <c r="C42" s="139"/>
      <c r="D42" s="105"/>
      <c r="E42" s="105"/>
      <c r="F42" s="105"/>
      <c r="G42" s="140" t="s">
        <v>21</v>
      </c>
      <c r="H42" s="94"/>
      <c r="I42" s="40"/>
      <c r="J42" s="94">
        <v>3</v>
      </c>
      <c r="K42" s="94">
        <v>3</v>
      </c>
      <c r="L42" s="141" t="s">
        <v>20</v>
      </c>
      <c r="M42" s="135">
        <v>3</v>
      </c>
      <c r="N42" s="135">
        <v>3</v>
      </c>
      <c r="O42" s="24"/>
      <c r="P42" s="34"/>
      <c r="Q42" s="109" t="s">
        <v>19</v>
      </c>
      <c r="R42" s="142">
        <v>3</v>
      </c>
      <c r="S42" s="142">
        <v>3</v>
      </c>
      <c r="T42" s="136"/>
      <c r="U42" s="137"/>
    </row>
    <row r="43" spans="1:21" s="4" customFormat="1" ht="13.5" customHeight="1">
      <c r="A43" s="181"/>
      <c r="B43" s="33"/>
      <c r="C43" s="139"/>
      <c r="D43" s="105"/>
      <c r="E43" s="105"/>
      <c r="F43" s="105"/>
      <c r="G43" s="140"/>
      <c r="H43" s="139"/>
      <c r="I43" s="139"/>
      <c r="J43" s="143"/>
      <c r="K43" s="143"/>
      <c r="L43" s="44" t="s">
        <v>18</v>
      </c>
      <c r="M43" s="136"/>
      <c r="N43" s="136"/>
      <c r="O43" s="24">
        <v>3</v>
      </c>
      <c r="P43" s="34">
        <v>3</v>
      </c>
      <c r="Q43" s="10" t="s">
        <v>17</v>
      </c>
      <c r="R43" s="142"/>
      <c r="S43" s="142"/>
      <c r="T43" s="135">
        <v>3</v>
      </c>
      <c r="U43" s="99">
        <v>3</v>
      </c>
    </row>
    <row r="44" spans="1:21" s="4" customFormat="1" ht="13.5" customHeight="1">
      <c r="A44" s="181"/>
      <c r="B44" s="33"/>
      <c r="C44" s="139"/>
      <c r="D44" s="105"/>
      <c r="E44" s="105"/>
      <c r="F44" s="105"/>
      <c r="G44" s="140"/>
      <c r="H44" s="139"/>
      <c r="I44" s="139"/>
      <c r="J44" s="143"/>
      <c r="K44" s="143"/>
      <c r="L44" s="96" t="s">
        <v>16</v>
      </c>
      <c r="M44" s="24"/>
      <c r="N44" s="24"/>
      <c r="O44" s="24">
        <v>3</v>
      </c>
      <c r="P44" s="34">
        <v>3</v>
      </c>
      <c r="Q44" s="144" t="s">
        <v>15</v>
      </c>
      <c r="R44" s="135"/>
      <c r="S44" s="135"/>
      <c r="T44" s="135">
        <v>3</v>
      </c>
      <c r="U44" s="99">
        <v>3</v>
      </c>
    </row>
    <row r="45" spans="1:21" s="4" customFormat="1" ht="13.5" customHeight="1">
      <c r="A45" s="181"/>
      <c r="B45" s="33"/>
      <c r="C45" s="139"/>
      <c r="D45" s="105"/>
      <c r="E45" s="105"/>
      <c r="F45" s="105"/>
      <c r="G45" s="140"/>
      <c r="H45" s="139"/>
      <c r="I45" s="139"/>
      <c r="J45" s="143"/>
      <c r="K45" s="143"/>
      <c r="L45" s="96" t="s">
        <v>14</v>
      </c>
      <c r="M45" s="136"/>
      <c r="N45" s="136"/>
      <c r="O45" s="24">
        <v>3</v>
      </c>
      <c r="P45" s="34">
        <v>3</v>
      </c>
      <c r="Q45" s="44" t="s">
        <v>13</v>
      </c>
      <c r="R45" s="135"/>
      <c r="S45" s="135"/>
      <c r="T45" s="135">
        <v>3</v>
      </c>
      <c r="U45" s="99">
        <v>3</v>
      </c>
    </row>
    <row r="46" spans="1:21" s="4" customFormat="1" ht="13.5" customHeight="1">
      <c r="A46" s="181"/>
      <c r="B46" s="33"/>
      <c r="C46" s="139"/>
      <c r="D46" s="105"/>
      <c r="E46" s="105"/>
      <c r="F46" s="105"/>
      <c r="G46" s="140"/>
      <c r="H46" s="139"/>
      <c r="I46" s="139"/>
      <c r="J46" s="143"/>
      <c r="K46" s="143"/>
      <c r="L46" s="96" t="s">
        <v>12</v>
      </c>
      <c r="M46" s="136"/>
      <c r="N46" s="136"/>
      <c r="O46" s="24">
        <v>3</v>
      </c>
      <c r="P46" s="34">
        <v>3</v>
      </c>
      <c r="Q46" s="44" t="s">
        <v>11</v>
      </c>
      <c r="R46" s="145"/>
      <c r="S46" s="145"/>
      <c r="T46" s="135">
        <v>3</v>
      </c>
      <c r="U46" s="99">
        <v>3</v>
      </c>
    </row>
    <row r="47" spans="1:21" ht="13.5" customHeight="1" thickBot="1">
      <c r="A47" s="182"/>
      <c r="B47" s="146" t="s">
        <v>10</v>
      </c>
      <c r="C47" s="202">
        <f>C35+E37+H35+J37+M35+O37+R35+T37</f>
        <v>48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3"/>
    </row>
    <row r="48" spans="1:21" s="7" customFormat="1" ht="19.5" customHeight="1" thickBot="1" thickTop="1">
      <c r="A48" s="193" t="s">
        <v>9</v>
      </c>
      <c r="B48" s="194"/>
      <c r="C48" s="147">
        <f>C10+C16+C33+C35+C20</f>
        <v>18</v>
      </c>
      <c r="D48" s="147">
        <f>D10+D16+D33+D35+D20</f>
        <v>18</v>
      </c>
      <c r="E48" s="147">
        <f>E10+E16+E33+E37+E20</f>
        <v>18</v>
      </c>
      <c r="F48" s="147">
        <f>F10+F16+F33+F37+F20</f>
        <v>18</v>
      </c>
      <c r="G48" s="148" t="s">
        <v>8</v>
      </c>
      <c r="H48" s="147">
        <f>H10+H16+H33+H35+H20</f>
        <v>18</v>
      </c>
      <c r="I48" s="147">
        <f>I10+I16+I33+I35+I20</f>
        <v>18</v>
      </c>
      <c r="J48" s="147">
        <f>J10+J16+J33+J37+J20</f>
        <v>18</v>
      </c>
      <c r="K48" s="147">
        <f>K10+K16+K33+K37+K20</f>
        <v>18</v>
      </c>
      <c r="L48" s="148" t="s">
        <v>8</v>
      </c>
      <c r="M48" s="147">
        <f>M10+M16+M33+M35+M20</f>
        <v>17</v>
      </c>
      <c r="N48" s="147">
        <f>N10+N16+N33+N35+N20</f>
        <v>17</v>
      </c>
      <c r="O48" s="147">
        <f>O10+O16+O33+O37+O20</f>
        <v>15</v>
      </c>
      <c r="P48" s="147">
        <f>P10+P16+P33+P37+P20</f>
        <v>15</v>
      </c>
      <c r="Q48" s="149" t="s">
        <v>8</v>
      </c>
      <c r="R48" s="147">
        <f>R10+R16+R33+R35+R20</f>
        <v>12</v>
      </c>
      <c r="S48" s="147">
        <f>S10+S16+S33+S35+S20</f>
        <v>12</v>
      </c>
      <c r="T48" s="147">
        <f>T10+T16+T33+T37+T20</f>
        <v>12</v>
      </c>
      <c r="U48" s="150">
        <f>U10+U16+U33+U37+U20</f>
        <v>12</v>
      </c>
    </row>
    <row r="49" spans="1:21" s="7" customFormat="1" ht="13.5" customHeight="1" thickTop="1">
      <c r="A49" s="8"/>
      <c r="B49" s="5"/>
      <c r="C49" s="5"/>
      <c r="D49" s="5"/>
      <c r="E49" s="5"/>
      <c r="F49" s="5"/>
      <c r="G49" s="5"/>
      <c r="H49" s="5"/>
      <c r="I49" s="5"/>
      <c r="J49" s="5"/>
      <c r="K49" s="9"/>
      <c r="L49" s="195"/>
      <c r="M49" s="195"/>
      <c r="N49" s="195"/>
      <c r="O49" s="195"/>
      <c r="P49" s="195"/>
      <c r="Q49" s="196"/>
      <c r="R49" s="196"/>
      <c r="S49" s="196"/>
      <c r="T49" s="196"/>
      <c r="U49" s="196"/>
    </row>
    <row r="50" spans="1:21" s="7" customFormat="1" ht="13.5" customHeight="1">
      <c r="A50" s="8"/>
      <c r="B50" s="197" t="s">
        <v>7</v>
      </c>
      <c r="C50" s="197"/>
      <c r="D50" s="197"/>
      <c r="E50" s="197"/>
      <c r="F50" s="197"/>
      <c r="G50" s="197"/>
      <c r="H50" s="5"/>
      <c r="I50" s="5"/>
      <c r="J50" s="5"/>
      <c r="K50" s="198" t="s">
        <v>6</v>
      </c>
      <c r="L50" s="201" t="s">
        <v>5</v>
      </c>
      <c r="M50" s="201"/>
      <c r="N50" s="201"/>
      <c r="O50" s="201"/>
      <c r="P50" s="201"/>
      <c r="Q50" s="201" t="s">
        <v>4</v>
      </c>
      <c r="R50" s="201"/>
      <c r="S50" s="201"/>
      <c r="T50" s="201"/>
      <c r="U50" s="201"/>
    </row>
    <row r="51" spans="1:21" s="7" customFormat="1" ht="13.5" customHeight="1">
      <c r="A51" s="8"/>
      <c r="B51" s="5"/>
      <c r="C51" s="5"/>
      <c r="D51" s="5"/>
      <c r="E51" s="5"/>
      <c r="F51" s="5"/>
      <c r="G51" s="5"/>
      <c r="H51" s="5"/>
      <c r="I51" s="5"/>
      <c r="J51" s="5"/>
      <c r="K51" s="199"/>
      <c r="L51" s="201" t="s">
        <v>3</v>
      </c>
      <c r="M51" s="201"/>
      <c r="N51" s="201"/>
      <c r="O51" s="201"/>
      <c r="P51" s="201"/>
      <c r="Q51" s="201" t="s">
        <v>2</v>
      </c>
      <c r="R51" s="201"/>
      <c r="S51" s="201"/>
      <c r="T51" s="201"/>
      <c r="U51" s="201"/>
    </row>
    <row r="52" spans="1:21" s="4" customFormat="1" ht="13.5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200"/>
      <c r="L52" s="201" t="s">
        <v>1</v>
      </c>
      <c r="M52" s="201"/>
      <c r="N52" s="201"/>
      <c r="O52" s="201"/>
      <c r="P52" s="201"/>
      <c r="Q52" s="201" t="s">
        <v>0</v>
      </c>
      <c r="R52" s="201"/>
      <c r="S52" s="201"/>
      <c r="T52" s="201"/>
      <c r="U52" s="201"/>
    </row>
    <row r="53" spans="12:21" ht="15.75">
      <c r="L53" s="3"/>
      <c r="M53" s="3"/>
      <c r="N53" s="3"/>
      <c r="O53" s="3"/>
      <c r="P53" s="3"/>
      <c r="Q53" s="3"/>
      <c r="R53" s="3"/>
      <c r="S53" s="3"/>
      <c r="T53" s="3"/>
      <c r="U53" s="3"/>
    </row>
  </sheetData>
  <sheetProtection/>
  <mergeCells count="49">
    <mergeCell ref="Q52:U52"/>
    <mergeCell ref="Q38:U38"/>
    <mergeCell ref="C47:U47"/>
    <mergeCell ref="A48:B48"/>
    <mergeCell ref="L49:P49"/>
    <mergeCell ref="Q49:U49"/>
    <mergeCell ref="B50:G50"/>
    <mergeCell ref="K50:K52"/>
    <mergeCell ref="L50:P50"/>
    <mergeCell ref="Q50:U50"/>
    <mergeCell ref="L51:P51"/>
    <mergeCell ref="Q51:U51"/>
    <mergeCell ref="L52:P52"/>
    <mergeCell ref="A23:A34"/>
    <mergeCell ref="C34:U34"/>
    <mergeCell ref="A35:A47"/>
    <mergeCell ref="B36:F36"/>
    <mergeCell ref="G36:K36"/>
    <mergeCell ref="L36:P36"/>
    <mergeCell ref="Q36:U36"/>
    <mergeCell ref="B38:F38"/>
    <mergeCell ref="G38:K38"/>
    <mergeCell ref="L38:P38"/>
    <mergeCell ref="A6:A11"/>
    <mergeCell ref="C11:U11"/>
    <mergeCell ref="A12:A17"/>
    <mergeCell ref="C17:U17"/>
    <mergeCell ref="A18:A22"/>
    <mergeCell ref="B21:U21"/>
    <mergeCell ref="C22:U22"/>
    <mergeCell ref="R3:U3"/>
    <mergeCell ref="C4:D4"/>
    <mergeCell ref="E4:F4"/>
    <mergeCell ref="H4:I4"/>
    <mergeCell ref="J4:K4"/>
    <mergeCell ref="M4:N4"/>
    <mergeCell ref="O4:P4"/>
    <mergeCell ref="R4:S4"/>
    <mergeCell ref="T4:U4"/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</mergeCells>
  <printOptions horizontalCentered="1"/>
  <pageMargins left="0.1968503937007874" right="0.1968503937007874" top="0.5118110236220472" bottom="0.5118110236220472" header="0.2362204724409449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302-2</dc:creator>
  <cp:keywords/>
  <dc:description/>
  <cp:lastModifiedBy>User</cp:lastModifiedBy>
  <cp:lastPrinted>2023-07-31T05:52:14Z</cp:lastPrinted>
  <dcterms:created xsi:type="dcterms:W3CDTF">2023-06-29T08:02:49Z</dcterms:created>
  <dcterms:modified xsi:type="dcterms:W3CDTF">2023-07-31T05:52:23Z</dcterms:modified>
  <cp:category/>
  <cp:version/>
  <cp:contentType/>
  <cp:contentStatus/>
</cp:coreProperties>
</file>