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7課規\"/>
    </mc:Choice>
  </mc:AlternateContent>
  <bookViews>
    <workbookView xWindow="600" yWindow="108" windowWidth="15480" windowHeight="11556"/>
  </bookViews>
  <sheets>
    <sheet name="企管夜四技" sheetId="21" r:id="rId1"/>
  </sheets>
  <calcPr calcId="162913"/>
</workbook>
</file>

<file path=xl/calcChain.xml><?xml version="1.0" encoding="utf-8"?>
<calcChain xmlns="http://schemas.openxmlformats.org/spreadsheetml/2006/main">
  <c r="U18" i="21" l="1"/>
  <c r="T18" i="21"/>
  <c r="S18" i="21"/>
  <c r="R18" i="21"/>
  <c r="P18" i="21"/>
  <c r="O18" i="21"/>
  <c r="N18" i="21"/>
  <c r="M18" i="21"/>
  <c r="K18" i="21"/>
  <c r="J18" i="21"/>
  <c r="I18" i="21"/>
  <c r="H18" i="21"/>
  <c r="F18" i="21"/>
  <c r="E18" i="21"/>
  <c r="D18" i="21"/>
  <c r="C18" i="21"/>
  <c r="U15" i="21"/>
  <c r="T15" i="21"/>
  <c r="S15" i="21"/>
  <c r="R15" i="21"/>
  <c r="P15" i="21"/>
  <c r="O15" i="21"/>
  <c r="N15" i="21"/>
  <c r="M15" i="21"/>
  <c r="K15" i="21"/>
  <c r="J15" i="21"/>
  <c r="I15" i="21"/>
  <c r="H15" i="21"/>
  <c r="F15" i="21"/>
  <c r="E15" i="21"/>
  <c r="D15" i="21"/>
  <c r="C15" i="21"/>
  <c r="U9" i="21"/>
  <c r="T9" i="21"/>
  <c r="S9" i="21"/>
  <c r="R9" i="21"/>
  <c r="P9" i="21"/>
  <c r="O9" i="21"/>
  <c r="N9" i="21"/>
  <c r="M9" i="21"/>
  <c r="K9" i="21"/>
  <c r="J9" i="21"/>
  <c r="I9" i="21"/>
  <c r="H9" i="21"/>
  <c r="F9" i="21"/>
  <c r="E9" i="21"/>
  <c r="C10" i="21" s="1"/>
  <c r="D9" i="21"/>
  <c r="C9" i="21"/>
  <c r="U44" i="21"/>
  <c r="T44" i="21"/>
  <c r="S44" i="21"/>
  <c r="R44" i="21"/>
  <c r="P44" i="21"/>
  <c r="O44" i="21"/>
  <c r="N44" i="21"/>
  <c r="M44" i="21"/>
  <c r="K44" i="21"/>
  <c r="J44" i="21"/>
  <c r="I44" i="21"/>
  <c r="H44" i="21"/>
  <c r="F44" i="21"/>
  <c r="E44" i="21"/>
  <c r="D44" i="21"/>
  <c r="C44" i="21"/>
  <c r="U31" i="21"/>
  <c r="T31" i="21"/>
  <c r="S31" i="21"/>
  <c r="R31" i="21"/>
  <c r="P31" i="21"/>
  <c r="O31" i="21"/>
  <c r="N31" i="21"/>
  <c r="M31" i="21"/>
  <c r="K31" i="21"/>
  <c r="J31" i="21"/>
  <c r="I31" i="21"/>
  <c r="H31" i="21"/>
  <c r="F31" i="21"/>
  <c r="E31" i="21"/>
  <c r="D31" i="21"/>
  <c r="C31" i="21"/>
  <c r="R46" i="21" l="1"/>
  <c r="K46" i="21"/>
  <c r="N46" i="21"/>
  <c r="I46" i="21"/>
  <c r="P46" i="21"/>
  <c r="F46" i="21"/>
  <c r="U46" i="21"/>
  <c r="T46" i="21"/>
  <c r="O46" i="21"/>
  <c r="J46" i="21"/>
  <c r="C32" i="21"/>
  <c r="H46" i="21"/>
  <c r="C46" i="21"/>
  <c r="S46" i="21"/>
  <c r="D46" i="21"/>
  <c r="C16" i="21"/>
  <c r="E46" i="21"/>
  <c r="M46" i="21"/>
</calcChain>
</file>

<file path=xl/sharedStrings.xml><?xml version="1.0" encoding="utf-8"?>
<sst xmlns="http://schemas.openxmlformats.org/spreadsheetml/2006/main" count="152" uniqueCount="98">
  <si>
    <t>類別</t>
  </si>
  <si>
    <t>第一學年</t>
  </si>
  <si>
    <t>第二學年</t>
  </si>
  <si>
    <t>第三學年</t>
  </si>
  <si>
    <t>第四學年</t>
  </si>
  <si>
    <t>上</t>
  </si>
  <si>
    <t>下</t>
  </si>
  <si>
    <t>學分</t>
  </si>
  <si>
    <t>時數</t>
  </si>
  <si>
    <t>小計</t>
  </si>
  <si>
    <t>類別學分小計</t>
  </si>
  <si>
    <t>專業必修科目</t>
  </si>
  <si>
    <t>人力資源管理</t>
  </si>
  <si>
    <t>國際企業管理</t>
  </si>
  <si>
    <t>生產與作業管理</t>
  </si>
  <si>
    <t>創新管理</t>
    <phoneticPr fontId="1" type="noConversion"/>
  </si>
  <si>
    <t>管理學</t>
    <phoneticPr fontId="1" type="noConversion"/>
  </si>
  <si>
    <t>經濟學</t>
    <phoneticPr fontId="1" type="noConversion"/>
  </si>
  <si>
    <t>策略管理</t>
  </si>
  <si>
    <t>會計學</t>
    <phoneticPr fontId="1" type="noConversion"/>
  </si>
  <si>
    <t>BOSS經營模擬系統</t>
    <phoneticPr fontId="1" type="noConversion"/>
  </si>
  <si>
    <t>電腦與實習</t>
    <phoneticPr fontId="1" type="noConversion"/>
  </si>
  <si>
    <t>商事法</t>
    <phoneticPr fontId="1" type="noConversion"/>
  </si>
  <si>
    <t>財務管理</t>
    <phoneticPr fontId="1" type="noConversion"/>
  </si>
  <si>
    <t>企業概論</t>
    <phoneticPr fontId="1" type="noConversion"/>
  </si>
  <si>
    <t>商用英文</t>
    <phoneticPr fontId="1" type="noConversion"/>
  </si>
  <si>
    <t>統計學</t>
    <phoneticPr fontId="1" type="noConversion"/>
  </si>
  <si>
    <t>兩岸經貿實務</t>
    <phoneticPr fontId="1" type="noConversion"/>
  </si>
  <si>
    <t>行銷管理</t>
    <phoneticPr fontId="1" type="noConversion"/>
  </si>
  <si>
    <t>行銷模擬系統</t>
  </si>
  <si>
    <t>顧客關係管理</t>
    <phoneticPr fontId="1" type="noConversion"/>
  </si>
  <si>
    <t>企業個案研究</t>
    <phoneticPr fontId="1" type="noConversion"/>
  </si>
  <si>
    <t>小計</t>
    <phoneticPr fontId="1" type="noConversion"/>
  </si>
  <si>
    <t>類別學分小計</t>
    <phoneticPr fontId="1" type="noConversion"/>
  </si>
  <si>
    <t>企業簡報</t>
    <phoneticPr fontId="1" type="noConversion"/>
  </si>
  <si>
    <t>網路行銷</t>
    <phoneticPr fontId="1" type="noConversion"/>
  </si>
  <si>
    <t>中小企業管理</t>
    <phoneticPr fontId="1" type="noConversion"/>
  </si>
  <si>
    <t>廣告實務</t>
    <phoneticPr fontId="1" type="noConversion"/>
  </si>
  <si>
    <t>服務行銷</t>
    <phoneticPr fontId="1" type="noConversion"/>
  </si>
  <si>
    <t>專案管理</t>
    <phoneticPr fontId="1" type="noConversion"/>
  </si>
  <si>
    <t>財務報表分析</t>
    <phoneticPr fontId="1" type="noConversion"/>
  </si>
  <si>
    <t>企業談判</t>
    <phoneticPr fontId="1" type="noConversion"/>
  </si>
  <si>
    <t>品牌管理</t>
    <phoneticPr fontId="1" type="noConversion"/>
  </si>
  <si>
    <t>社交英文</t>
    <phoneticPr fontId="1" type="noConversion"/>
  </si>
  <si>
    <t>零售管理</t>
    <phoneticPr fontId="1" type="noConversion"/>
  </si>
  <si>
    <t>企業專題製作(一)</t>
    <phoneticPr fontId="1" type="noConversion"/>
  </si>
  <si>
    <t>消費者行為</t>
    <phoneticPr fontId="1" type="noConversion"/>
  </si>
  <si>
    <t>市場調查</t>
    <phoneticPr fontId="1" type="noConversion"/>
  </si>
  <si>
    <t>企業專題製作(二)</t>
    <phoneticPr fontId="1" type="noConversion"/>
  </si>
  <si>
    <t>學期學分時數總計</t>
    <phoneticPr fontId="1" type="noConversion"/>
  </si>
  <si>
    <t>合計</t>
    <phoneticPr fontId="1" type="noConversion"/>
  </si>
  <si>
    <t>專業選修</t>
    <phoneticPr fontId="1" type="noConversion"/>
  </si>
  <si>
    <t>專業選修(上學期)</t>
  </si>
  <si>
    <t>專業選修(下學期)</t>
  </si>
  <si>
    <t>※每週授課上限24小時；下限9小時</t>
    <phoneticPr fontId="1" type="noConversion"/>
  </si>
  <si>
    <t>備
註</t>
    <phoneticPr fontId="1" type="noConversion"/>
  </si>
  <si>
    <t>最低畢業學分數：128學分</t>
    <phoneticPr fontId="1" type="noConversion"/>
  </si>
  <si>
    <t>專業必修：70學分</t>
    <phoneticPr fontId="1" type="noConversion"/>
  </si>
  <si>
    <t>專業至少應選修：26學分</t>
    <phoneticPr fontId="1" type="noConversion"/>
  </si>
  <si>
    <t xml:space="preserve">科目名稱 </t>
    <phoneticPr fontId="1" type="noConversion"/>
  </si>
  <si>
    <t>說明：2/2 無 ； 3/3 無</t>
  </si>
  <si>
    <t>說明：2/2 2門 ； 3/3 無</t>
  </si>
  <si>
    <t>說明：2/2 3門 ； 3/3 無</t>
  </si>
  <si>
    <t>說明：2/2 1門 ； 3/3 無</t>
  </si>
  <si>
    <t>管理心理學</t>
    <phoneticPr fontId="1" type="noConversion"/>
  </si>
  <si>
    <t>物流管理</t>
  </si>
  <si>
    <t>投資學</t>
    <phoneticPr fontId="11" type="noConversion"/>
  </si>
  <si>
    <t>創意思考</t>
    <phoneticPr fontId="1" type="noConversion"/>
  </si>
  <si>
    <t>企劃書撰寫</t>
    <phoneticPr fontId="1" type="noConversion"/>
  </si>
  <si>
    <t>企業倫理</t>
    <phoneticPr fontId="1" type="noConversion"/>
  </si>
  <si>
    <t>基礎通識</t>
    <phoneticPr fontId="1" type="noConversion"/>
  </si>
  <si>
    <t>中文閱讀與寫作</t>
    <phoneticPr fontId="1" type="noConversion"/>
  </si>
  <si>
    <t>共同外語(三)</t>
    <phoneticPr fontId="1" type="noConversion"/>
  </si>
  <si>
    <t>共同外語(一)(二)</t>
    <phoneticPr fontId="1" type="noConversion"/>
  </si>
  <si>
    <t>體育(三)</t>
    <phoneticPr fontId="1" type="noConversion"/>
  </si>
  <si>
    <t xml:space="preserve">體育(一)(二) </t>
    <phoneticPr fontId="1" type="noConversion"/>
  </si>
  <si>
    <t>小計</t>
    <phoneticPr fontId="15" type="noConversion"/>
  </si>
  <si>
    <t>職用通識</t>
    <phoneticPr fontId="1" type="noConversion"/>
  </si>
  <si>
    <t>職場應用文</t>
    <phoneticPr fontId="1" type="noConversion"/>
  </si>
  <si>
    <t>職場禮儀與口語表達</t>
    <phoneticPr fontId="1" type="noConversion"/>
  </si>
  <si>
    <t>法律與生活</t>
    <phoneticPr fontId="1" type="noConversion"/>
  </si>
  <si>
    <t>職場安全與衛生</t>
    <phoneticPr fontId="1" type="noConversion"/>
  </si>
  <si>
    <t>科技與環境關懷</t>
    <phoneticPr fontId="1" type="noConversion"/>
  </si>
  <si>
    <t>小計</t>
    <phoneticPr fontId="1" type="noConversion"/>
  </si>
  <si>
    <t>多元通識</t>
    <phoneticPr fontId="1" type="noConversion"/>
  </si>
  <si>
    <t>小計</t>
    <phoneticPr fontId="1" type="noConversion"/>
  </si>
  <si>
    <t xml:space="preserve"> 1. 為符合本校「通識規劃特色」，同學畢業應修滿「基礎通識」１４學分、「職用通識」１２學分及「多元通識」６學分，共計３２分。
 2. 「多元通識」由通識教育中心訂定預選課程，預選後列出應選修之人文藝術領域、自然科技領域及社會科學領域三類之應開課程後，請至少於２領域以上選修，共計６學分之課程。</t>
    <phoneticPr fontId="1" type="noConversion"/>
  </si>
  <si>
    <t>多元通識</t>
    <phoneticPr fontId="1" type="noConversion"/>
  </si>
  <si>
    <t>基礎通識：14學分</t>
    <phoneticPr fontId="1" type="noConversion"/>
  </si>
  <si>
    <t>職用通識：12學分</t>
    <phoneticPr fontId="1" type="noConversion"/>
  </si>
  <si>
    <t>多元通識：6學分</t>
    <phoneticPr fontId="1" type="noConversion"/>
  </si>
  <si>
    <r>
      <t>臺北城市科技大學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四年制進修部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企管系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課程規劃表</t>
    </r>
    <r>
      <rPr>
        <sz val="18"/>
        <rFont val="Times New Roman"/>
        <family val="1"/>
      </rPr>
      <t xml:space="preserve"> 107</t>
    </r>
    <r>
      <rPr>
        <sz val="18"/>
        <rFont val="標楷體"/>
        <family val="4"/>
        <charset val="136"/>
      </rPr>
      <t>入學</t>
    </r>
    <phoneticPr fontId="1" type="noConversion"/>
  </si>
  <si>
    <r>
      <t>106-1-1</t>
    </r>
    <r>
      <rPr>
        <sz val="12"/>
        <rFont val="細明體"/>
        <family val="3"/>
        <charset val="136"/>
      </rPr>
      <t>課程會議修訂</t>
    </r>
    <r>
      <rPr>
        <sz val="12"/>
        <rFont val="Times New Roman"/>
        <family val="1"/>
      </rPr>
      <t xml:space="preserve"> 106.10.16</t>
    </r>
    <phoneticPr fontId="13" type="noConversion"/>
  </si>
  <si>
    <t>〈107〉</t>
    <phoneticPr fontId="1" type="noConversion"/>
  </si>
  <si>
    <t>〈108〉</t>
    <phoneticPr fontId="1" type="noConversion"/>
  </si>
  <si>
    <t>〈109〉</t>
    <phoneticPr fontId="1" type="noConversion"/>
  </si>
  <si>
    <t>〈110〉</t>
    <phoneticPr fontId="1" type="noConversion"/>
  </si>
  <si>
    <t>情緒管理與性別關係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</si>
</sst>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DotumChe"/>
      <family val="3"/>
      <charset val="129"/>
    </font>
    <font>
      <b/>
      <sz val="10"/>
      <color indexed="8"/>
      <name val="DotumChe"/>
      <family val="3"/>
      <charset val="129"/>
    </font>
    <font>
      <sz val="10"/>
      <name val="Times New Roman"/>
      <family val="1"/>
    </font>
    <font>
      <sz val="9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  <font>
      <sz val="10"/>
      <color rgb="FFFF0000"/>
      <name val="標楷體"/>
      <family val="4"/>
      <charset val="136"/>
    </font>
    <font>
      <b/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rgb="FF0000FF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175">
    <xf numFmtId="0" fontId="0" fillId="0" borderId="0" xfId="0">
      <alignment vertical="center"/>
    </xf>
    <xf numFmtId="0" fontId="9" fillId="0" borderId="0" xfId="3" applyFont="1" applyFill="1" applyAlignment="1">
      <alignment vertical="center" shrinkToFit="1"/>
    </xf>
    <xf numFmtId="0" fontId="8" fillId="0" borderId="0" xfId="3" applyFont="1" applyFill="1" applyAlignment="1">
      <alignment vertical="center" shrinkToFit="1"/>
    </xf>
    <xf numFmtId="0" fontId="4" fillId="0" borderId="0" xfId="3" applyFont="1" applyFill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3" applyFont="1" applyFill="1" applyAlignment="1">
      <alignment horizontal="center" vertical="center" shrinkToFit="1"/>
    </xf>
    <xf numFmtId="0" fontId="8" fillId="0" borderId="0" xfId="3" applyFill="1" applyAlignment="1">
      <alignment horizontal="center" vertical="center" shrinkToFit="1"/>
    </xf>
    <xf numFmtId="0" fontId="8" fillId="0" borderId="0" xfId="3" applyFill="1" applyAlignment="1">
      <alignment vertical="center" shrinkToFit="1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3" applyFont="1" applyFill="1" applyAlignment="1">
      <alignment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shrinkToFit="1"/>
    </xf>
    <xf numFmtId="0" fontId="19" fillId="0" borderId="6" xfId="0" applyFont="1" applyFill="1" applyBorder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shrinkToFit="1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shrinkToFit="1"/>
    </xf>
    <xf numFmtId="0" fontId="19" fillId="0" borderId="4" xfId="0" applyFont="1" applyFill="1" applyBorder="1" applyAlignment="1">
      <alignment horizontal="center" shrinkToFit="1"/>
    </xf>
    <xf numFmtId="0" fontId="19" fillId="0" borderId="3" xfId="0" applyFont="1" applyFill="1" applyBorder="1">
      <alignment vertical="center"/>
    </xf>
    <xf numFmtId="0" fontId="19" fillId="0" borderId="4" xfId="0" applyFont="1" applyFill="1" applyBorder="1">
      <alignment vertical="center"/>
    </xf>
    <xf numFmtId="0" fontId="20" fillId="0" borderId="6" xfId="0" applyFont="1" applyFill="1" applyBorder="1" applyAlignment="1">
      <alignment horizontal="center" shrinkToFit="1"/>
    </xf>
    <xf numFmtId="0" fontId="20" fillId="0" borderId="3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176" fontId="19" fillId="0" borderId="3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shrinkToFit="1"/>
    </xf>
    <xf numFmtId="0" fontId="19" fillId="0" borderId="6" xfId="0" applyFont="1" applyFill="1" applyBorder="1" applyAlignment="1">
      <alignment horizontal="left" shrinkToFit="1"/>
    </xf>
    <xf numFmtId="0" fontId="22" fillId="0" borderId="6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 shrinkToFit="1"/>
    </xf>
    <xf numFmtId="0" fontId="22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center" shrinkToFit="1"/>
    </xf>
    <xf numFmtId="0" fontId="0" fillId="0" borderId="0" xfId="0" applyFill="1" applyAlignment="1"/>
    <xf numFmtId="0" fontId="10" fillId="0" borderId="6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9" fillId="0" borderId="6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shrinkToFit="1"/>
    </xf>
    <xf numFmtId="0" fontId="8" fillId="0" borderId="0" xfId="2" applyFont="1" applyAlignment="1">
      <alignment vertical="center"/>
    </xf>
    <xf numFmtId="0" fontId="4" fillId="0" borderId="0" xfId="2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14" fillId="0" borderId="0" xfId="2" applyFont="1" applyBorder="1" applyAlignment="1">
      <alignment vertical="center" shrinkToFit="1"/>
    </xf>
    <xf numFmtId="0" fontId="14" fillId="0" borderId="0" xfId="2" applyFont="1" applyAlignment="1">
      <alignment vertical="center" shrinkToFit="1"/>
    </xf>
    <xf numFmtId="0" fontId="3" fillId="0" borderId="3" xfId="2" applyFont="1" applyFill="1" applyBorder="1" applyAlignment="1">
      <alignment horizontal="left" vertical="center" shrinkToFit="1"/>
    </xf>
    <xf numFmtId="0" fontId="23" fillId="2" borderId="7" xfId="2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vertical="top" shrinkToFit="1"/>
    </xf>
    <xf numFmtId="0" fontId="22" fillId="2" borderId="8" xfId="3" applyFont="1" applyFill="1" applyBorder="1" applyAlignment="1">
      <alignment vertical="center" shrinkToFit="1"/>
    </xf>
    <xf numFmtId="177" fontId="20" fillId="3" borderId="9" xfId="0" applyNumberFormat="1" applyFont="1" applyFill="1" applyBorder="1" applyAlignment="1">
      <alignment horizontal="center" vertical="center" shrinkToFit="1"/>
    </xf>
    <xf numFmtId="177" fontId="20" fillId="3" borderId="10" xfId="0" applyNumberFormat="1" applyFont="1" applyFill="1" applyBorder="1" applyAlignment="1">
      <alignment horizontal="center" vertical="center" shrinkToFit="1"/>
    </xf>
    <xf numFmtId="0" fontId="20" fillId="3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6" fillId="0" borderId="8" xfId="3" applyFont="1" applyFill="1" applyBorder="1" applyAlignment="1">
      <alignment horizontal="center" vertical="center" shrinkToFit="1"/>
    </xf>
    <xf numFmtId="0" fontId="16" fillId="0" borderId="13" xfId="3" applyFont="1" applyFill="1" applyBorder="1" applyAlignment="1">
      <alignment horizontal="center" vertical="center" shrinkToFit="1"/>
    </xf>
    <xf numFmtId="0" fontId="16" fillId="0" borderId="14" xfId="3" applyFont="1" applyFill="1" applyBorder="1" applyAlignment="1">
      <alignment horizontal="center" vertical="center" shrinkToFit="1"/>
    </xf>
    <xf numFmtId="0" fontId="16" fillId="0" borderId="15" xfId="3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left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" vertical="center" shrinkToFit="1"/>
    </xf>
    <xf numFmtId="0" fontId="4" fillId="0" borderId="19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left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left" vertical="center" shrinkToFit="1"/>
    </xf>
    <xf numFmtId="0" fontId="4" fillId="0" borderId="21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shrinkToFit="1"/>
    </xf>
    <xf numFmtId="0" fontId="4" fillId="0" borderId="6" xfId="3" applyFont="1" applyFill="1" applyBorder="1" applyAlignment="1">
      <alignment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vertical="center" shrinkToFit="1"/>
    </xf>
    <xf numFmtId="0" fontId="4" fillId="0" borderId="24" xfId="1" applyFont="1" applyFill="1" applyBorder="1" applyAlignment="1">
      <alignment horizontal="center" vertical="center" shrinkToFit="1"/>
    </xf>
    <xf numFmtId="0" fontId="4" fillId="0" borderId="25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vertical="center" shrinkToFit="1"/>
    </xf>
    <xf numFmtId="0" fontId="4" fillId="0" borderId="21" xfId="1" applyFont="1" applyFill="1" applyBorder="1" applyAlignment="1">
      <alignment vertical="center" shrinkToFit="1"/>
    </xf>
    <xf numFmtId="0" fontId="14" fillId="0" borderId="26" xfId="1" applyFont="1" applyFill="1" applyBorder="1" applyAlignment="1">
      <alignment horizontal="center" vertical="center" shrinkToFit="1"/>
    </xf>
    <xf numFmtId="0" fontId="14" fillId="0" borderId="24" xfId="1" applyFont="1" applyFill="1" applyBorder="1" applyAlignment="1">
      <alignment horizontal="center" vertical="center" shrinkToFit="1"/>
    </xf>
    <xf numFmtId="0" fontId="14" fillId="0" borderId="25" xfId="1" applyFont="1" applyFill="1" applyBorder="1" applyAlignment="1">
      <alignment horizontal="center" vertical="center" shrinkToFit="1"/>
    </xf>
    <xf numFmtId="0" fontId="14" fillId="2" borderId="27" xfId="1" applyFont="1" applyFill="1" applyBorder="1" applyAlignment="1">
      <alignment horizontal="center" vertical="center" shrinkToFit="1"/>
    </xf>
    <xf numFmtId="0" fontId="4" fillId="0" borderId="28" xfId="1" applyFont="1" applyFill="1" applyBorder="1" applyAlignment="1">
      <alignment horizontal="left" vertical="center" shrinkToFit="1"/>
    </xf>
    <xf numFmtId="0" fontId="4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vertical="center" shrinkToFit="1"/>
    </xf>
    <xf numFmtId="0" fontId="4" fillId="0" borderId="3" xfId="1" applyNumberFormat="1" applyFont="1" applyFill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left" vertical="center" shrinkToFit="1"/>
    </xf>
    <xf numFmtId="0" fontId="4" fillId="0" borderId="26" xfId="1" applyFont="1" applyFill="1" applyBorder="1" applyAlignment="1">
      <alignment vertical="center" shrinkToFit="1"/>
    </xf>
    <xf numFmtId="0" fontId="14" fillId="0" borderId="26" xfId="2" applyFont="1" applyFill="1" applyBorder="1" applyAlignment="1">
      <alignment horizontal="center" vertical="center" shrinkToFit="1"/>
    </xf>
    <xf numFmtId="0" fontId="14" fillId="0" borderId="24" xfId="2" applyFont="1" applyFill="1" applyBorder="1" applyAlignment="1">
      <alignment horizontal="center" vertical="center" shrinkToFit="1"/>
    </xf>
    <xf numFmtId="0" fontId="14" fillId="0" borderId="25" xfId="2" applyFont="1" applyFill="1" applyBorder="1" applyAlignment="1">
      <alignment horizontal="center" vertical="center" shrinkToFit="1"/>
    </xf>
    <xf numFmtId="0" fontId="14" fillId="0" borderId="19" xfId="1" applyFont="1" applyFill="1" applyBorder="1" applyAlignment="1">
      <alignment horizontal="center" vertical="center" shrinkToFit="1"/>
    </xf>
    <xf numFmtId="0" fontId="14" fillId="0" borderId="32" xfId="2" applyFont="1" applyFill="1" applyBorder="1" applyAlignment="1">
      <alignment horizontal="center" vertical="center" shrinkToFit="1"/>
    </xf>
    <xf numFmtId="0" fontId="14" fillId="2" borderId="7" xfId="2" applyFont="1" applyFill="1" applyBorder="1" applyAlignment="1">
      <alignment horizontal="center" vertical="center" shrinkToFit="1"/>
    </xf>
    <xf numFmtId="0" fontId="18" fillId="0" borderId="3" xfId="2" applyFont="1" applyFill="1" applyBorder="1" applyAlignment="1">
      <alignment horizontal="center" vertical="center" shrinkToFit="1"/>
    </xf>
    <xf numFmtId="0" fontId="18" fillId="0" borderId="2" xfId="2" applyFont="1" applyFill="1" applyBorder="1" applyAlignment="1">
      <alignment horizontal="center" vertical="center" shrinkToFit="1"/>
    </xf>
    <xf numFmtId="0" fontId="3" fillId="0" borderId="21" xfId="2" applyFont="1" applyFill="1" applyBorder="1" applyAlignment="1">
      <alignment horizontal="left" vertical="center" shrinkToFit="1"/>
    </xf>
    <xf numFmtId="0" fontId="3" fillId="0" borderId="21" xfId="2" applyFont="1" applyBorder="1" applyAlignment="1">
      <alignment vertical="center" shrinkToFit="1"/>
    </xf>
    <xf numFmtId="0" fontId="18" fillId="0" borderId="3" xfId="2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center" vertical="center" shrinkToFit="1"/>
    </xf>
    <xf numFmtId="0" fontId="14" fillId="0" borderId="15" xfId="2" applyFont="1" applyFill="1" applyBorder="1" applyAlignment="1">
      <alignment horizontal="center" vertical="center" shrinkToFit="1"/>
    </xf>
    <xf numFmtId="0" fontId="3" fillId="4" borderId="3" xfId="3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shrinkToFit="1"/>
    </xf>
    <xf numFmtId="0" fontId="20" fillId="2" borderId="34" xfId="3" applyFont="1" applyFill="1" applyBorder="1" applyAlignment="1">
      <alignment horizontal="center" vertical="center" shrinkToFit="1"/>
    </xf>
    <xf numFmtId="0" fontId="20" fillId="2" borderId="15" xfId="3" applyFont="1" applyFill="1" applyBorder="1" applyAlignment="1">
      <alignment horizontal="center" vertical="center" shrinkToFit="1"/>
    </xf>
    <xf numFmtId="0" fontId="20" fillId="3" borderId="35" xfId="0" applyFont="1" applyFill="1" applyBorder="1" applyAlignment="1">
      <alignment horizontal="center" vertical="center" shrinkToFit="1"/>
    </xf>
    <xf numFmtId="0" fontId="20" fillId="3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24" xfId="3" applyFont="1" applyFill="1" applyBorder="1" applyAlignment="1">
      <alignment horizontal="center" vertical="center" wrapText="1" shrinkToFit="1"/>
    </xf>
    <xf numFmtId="0" fontId="3" fillId="0" borderId="36" xfId="3" applyFont="1" applyFill="1" applyBorder="1" applyAlignment="1">
      <alignment horizontal="center" vertical="center" shrinkToFit="1"/>
    </xf>
    <xf numFmtId="0" fontId="3" fillId="0" borderId="18" xfId="3" applyFont="1" applyFill="1" applyBorder="1" applyAlignment="1">
      <alignment horizontal="center" vertical="center" shrinkToFit="1"/>
    </xf>
    <xf numFmtId="0" fontId="24" fillId="5" borderId="31" xfId="3" applyFont="1" applyFill="1" applyBorder="1" applyAlignment="1">
      <alignment horizontal="left" vertical="center" shrinkToFit="1"/>
    </xf>
    <xf numFmtId="0" fontId="24" fillId="5" borderId="37" xfId="3" applyFont="1" applyFill="1" applyBorder="1" applyAlignment="1">
      <alignment horizontal="left" vertical="center" shrinkToFit="1"/>
    </xf>
    <xf numFmtId="0" fontId="24" fillId="5" borderId="21" xfId="3" applyFont="1" applyFill="1" applyBorder="1" applyAlignment="1">
      <alignment horizontal="left" vertical="center" shrinkToFit="1"/>
    </xf>
    <xf numFmtId="0" fontId="25" fillId="6" borderId="38" xfId="0" applyFont="1" applyFill="1" applyBorder="1" applyAlignment="1">
      <alignment horizontal="center" vertical="center" wrapText="1"/>
    </xf>
    <xf numFmtId="0" fontId="26" fillId="6" borderId="39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20" fillId="6" borderId="41" xfId="3" applyFont="1" applyFill="1" applyBorder="1" applyAlignment="1">
      <alignment horizontal="center" vertical="center" textRotation="255" shrinkToFit="1"/>
    </xf>
    <xf numFmtId="0" fontId="20" fillId="6" borderId="42" xfId="3" applyFont="1" applyFill="1" applyBorder="1" applyAlignment="1">
      <alignment horizontal="center" vertical="center" textRotation="255" shrinkToFit="1"/>
    </xf>
    <xf numFmtId="0" fontId="20" fillId="6" borderId="12" xfId="3" applyFont="1" applyFill="1" applyBorder="1" applyAlignment="1">
      <alignment horizontal="center" vertical="center" textRotation="255" shrinkToFit="1"/>
    </xf>
    <xf numFmtId="0" fontId="10" fillId="0" borderId="43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left" vertical="center" shrinkToFit="1"/>
    </xf>
    <xf numFmtId="0" fontId="16" fillId="0" borderId="31" xfId="3" applyFont="1" applyFill="1" applyBorder="1" applyAlignment="1">
      <alignment horizontal="center" vertical="center" shrinkToFit="1"/>
    </xf>
    <xf numFmtId="0" fontId="16" fillId="0" borderId="44" xfId="3" applyFont="1" applyFill="1" applyBorder="1" applyAlignment="1">
      <alignment horizontal="center" vertical="center" shrinkToFit="1"/>
    </xf>
    <xf numFmtId="0" fontId="27" fillId="6" borderId="41" xfId="2" applyFont="1" applyFill="1" applyBorder="1" applyAlignment="1">
      <alignment horizontal="center" vertical="center" textRotation="255" wrapText="1"/>
    </xf>
    <xf numFmtId="0" fontId="27" fillId="6" borderId="42" xfId="2" applyFont="1" applyFill="1" applyBorder="1" applyAlignment="1">
      <alignment horizontal="center" vertical="center" textRotation="255" wrapText="1"/>
    </xf>
    <xf numFmtId="0" fontId="27" fillId="6" borderId="12" xfId="2" applyFont="1" applyFill="1" applyBorder="1" applyAlignment="1">
      <alignment horizontal="center" vertical="center" textRotation="255"/>
    </xf>
    <xf numFmtId="0" fontId="14" fillId="2" borderId="13" xfId="1" applyFont="1" applyFill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33" xfId="1" applyFont="1" applyFill="1" applyBorder="1" applyAlignment="1">
      <alignment horizontal="center" vertical="center" shrinkToFit="1"/>
    </xf>
    <xf numFmtId="0" fontId="27" fillId="6" borderId="41" xfId="2" applyFont="1" applyFill="1" applyBorder="1" applyAlignment="1">
      <alignment horizontal="center" vertical="center" textRotation="255"/>
    </xf>
    <xf numFmtId="0" fontId="27" fillId="6" borderId="42" xfId="2" applyFont="1" applyFill="1" applyBorder="1" applyAlignment="1">
      <alignment horizontal="center" vertical="center" textRotation="255"/>
    </xf>
    <xf numFmtId="0" fontId="14" fillId="2" borderId="13" xfId="2" applyFont="1" applyFill="1" applyBorder="1" applyAlignment="1">
      <alignment horizontal="center" vertical="center" shrinkToFit="1"/>
    </xf>
    <xf numFmtId="0" fontId="14" fillId="2" borderId="14" xfId="2" applyFont="1" applyFill="1" applyBorder="1" applyAlignment="1">
      <alignment horizontal="center" vertical="center" shrinkToFit="1"/>
    </xf>
    <xf numFmtId="0" fontId="14" fillId="2" borderId="33" xfId="2" applyFont="1" applyFill="1" applyBorder="1" applyAlignment="1">
      <alignment horizontal="center" vertical="center" shrinkToFit="1"/>
    </xf>
    <xf numFmtId="0" fontId="4" fillId="0" borderId="45" xfId="2" applyFont="1" applyFill="1" applyBorder="1" applyAlignment="1">
      <alignment horizontal="left" vertical="center" wrapText="1" shrinkToFit="1"/>
    </xf>
    <xf numFmtId="0" fontId="4" fillId="0" borderId="46" xfId="2" applyFont="1" applyFill="1" applyBorder="1" applyAlignment="1">
      <alignment horizontal="left" vertical="center" shrinkToFit="1"/>
    </xf>
    <xf numFmtId="0" fontId="4" fillId="0" borderId="47" xfId="2" applyFont="1" applyFill="1" applyBorder="1" applyAlignment="1">
      <alignment horizontal="left" vertical="center" shrinkToFit="1"/>
    </xf>
    <xf numFmtId="0" fontId="23" fillId="2" borderId="13" xfId="2" applyFont="1" applyFill="1" applyBorder="1" applyAlignment="1">
      <alignment horizontal="center" vertical="center" shrinkToFit="1"/>
    </xf>
    <xf numFmtId="0" fontId="23" fillId="2" borderId="14" xfId="2" applyFont="1" applyFill="1" applyBorder="1" applyAlignment="1">
      <alignment horizontal="center" vertical="center" shrinkToFit="1"/>
    </xf>
    <xf numFmtId="0" fontId="23" fillId="2" borderId="33" xfId="2" applyFont="1" applyFill="1" applyBorder="1" applyAlignment="1">
      <alignment horizontal="center" vertical="center" shrinkToFit="1"/>
    </xf>
    <xf numFmtId="0" fontId="16" fillId="0" borderId="48" xfId="3" applyFont="1" applyFill="1" applyBorder="1" applyAlignment="1">
      <alignment horizontal="center" vertical="center" shrinkToFit="1"/>
    </xf>
    <xf numFmtId="0" fontId="16" fillId="0" borderId="49" xfId="3" applyFont="1" applyFill="1" applyBorder="1" applyAlignment="1">
      <alignment horizontal="center" vertical="center" shrinkToFit="1"/>
    </xf>
    <xf numFmtId="0" fontId="16" fillId="0" borderId="37" xfId="3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horizontal="center" vertical="center" shrinkToFit="1"/>
    </xf>
    <xf numFmtId="0" fontId="16" fillId="6" borderId="51" xfId="3" applyFont="1" applyFill="1" applyBorder="1" applyAlignment="1">
      <alignment horizontal="center" vertical="center" shrinkToFit="1"/>
    </xf>
    <xf numFmtId="0" fontId="16" fillId="6" borderId="43" xfId="3" applyFont="1" applyFill="1" applyBorder="1" applyAlignment="1">
      <alignment horizontal="center" vertical="center" shrinkToFit="1"/>
    </xf>
    <xf numFmtId="0" fontId="16" fillId="6" borderId="7" xfId="3" applyFont="1" applyFill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</cellXfs>
  <cellStyles count="4">
    <cellStyle name="一般" xfId="0" builtinId="0"/>
    <cellStyle name="一般 2" xfId="1"/>
    <cellStyle name="一般 2 2" xfId="2"/>
    <cellStyle name="一般_夜四技課程規劃表公告上網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113"/>
  <sheetViews>
    <sheetView tabSelected="1" topLeftCell="A22" workbookViewId="0">
      <selection activeCell="AA26" sqref="AA26"/>
    </sheetView>
  </sheetViews>
  <sheetFormatPr defaultColWidth="9" defaultRowHeight="16.2"/>
  <cols>
    <col min="1" max="1" width="6.44140625" style="6" customWidth="1"/>
    <col min="2" max="2" width="11.6640625" style="7" customWidth="1"/>
    <col min="3" max="6" width="3.21875" style="7" customWidth="1"/>
    <col min="7" max="7" width="11.6640625" style="7" customWidth="1"/>
    <col min="8" max="11" width="3.21875" style="7" customWidth="1"/>
    <col min="12" max="12" width="11.44140625" style="7" customWidth="1"/>
    <col min="13" max="16" width="3.21875" style="7" customWidth="1"/>
    <col min="17" max="17" width="11.6640625" style="7" customWidth="1"/>
    <col min="18" max="21" width="3.21875" style="7" customWidth="1"/>
    <col min="22" max="28" width="5.6640625" style="7" customWidth="1"/>
    <col min="29" max="16384" width="9" style="7"/>
  </cols>
  <sheetData>
    <row r="1" spans="1:25" s="1" customFormat="1" ht="37.5" customHeight="1">
      <c r="A1" s="167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5" s="1" customFormat="1" ht="15" customHeight="1" thickBot="1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69" t="s">
        <v>92</v>
      </c>
      <c r="R2" s="169"/>
      <c r="S2" s="169"/>
      <c r="T2" s="169"/>
      <c r="U2" s="169"/>
    </row>
    <row r="3" spans="1:25" s="2" customFormat="1" ht="13.5" customHeight="1" thickTop="1">
      <c r="A3" s="170" t="s">
        <v>0</v>
      </c>
      <c r="B3" s="173" t="s">
        <v>59</v>
      </c>
      <c r="C3" s="164" t="s">
        <v>1</v>
      </c>
      <c r="D3" s="164"/>
      <c r="E3" s="164"/>
      <c r="F3" s="164"/>
      <c r="G3" s="173" t="s">
        <v>59</v>
      </c>
      <c r="H3" s="164" t="s">
        <v>2</v>
      </c>
      <c r="I3" s="164"/>
      <c r="J3" s="164"/>
      <c r="K3" s="164"/>
      <c r="L3" s="173" t="s">
        <v>59</v>
      </c>
      <c r="M3" s="164" t="s">
        <v>3</v>
      </c>
      <c r="N3" s="164"/>
      <c r="O3" s="164"/>
      <c r="P3" s="164"/>
      <c r="Q3" s="173" t="s">
        <v>59</v>
      </c>
      <c r="R3" s="164" t="s">
        <v>4</v>
      </c>
      <c r="S3" s="164"/>
      <c r="T3" s="164"/>
      <c r="U3" s="165"/>
    </row>
    <row r="4" spans="1:25" s="2" customFormat="1" ht="13.5" customHeight="1">
      <c r="A4" s="171"/>
      <c r="B4" s="174"/>
      <c r="C4" s="166" t="s">
        <v>5</v>
      </c>
      <c r="D4" s="166"/>
      <c r="E4" s="145" t="s">
        <v>6</v>
      </c>
      <c r="F4" s="166"/>
      <c r="G4" s="174"/>
      <c r="H4" s="166" t="s">
        <v>5</v>
      </c>
      <c r="I4" s="166"/>
      <c r="J4" s="145" t="s">
        <v>6</v>
      </c>
      <c r="K4" s="166"/>
      <c r="L4" s="174"/>
      <c r="M4" s="166" t="s">
        <v>5</v>
      </c>
      <c r="N4" s="166"/>
      <c r="O4" s="145" t="s">
        <v>6</v>
      </c>
      <c r="P4" s="166"/>
      <c r="Q4" s="174"/>
      <c r="R4" s="166" t="s">
        <v>5</v>
      </c>
      <c r="S4" s="166"/>
      <c r="T4" s="145" t="s">
        <v>6</v>
      </c>
      <c r="U4" s="146"/>
    </row>
    <row r="5" spans="1:25" s="2" customFormat="1" ht="16.5" customHeight="1" thickBot="1">
      <c r="A5" s="172"/>
      <c r="B5" s="71" t="s">
        <v>93</v>
      </c>
      <c r="C5" s="72" t="s">
        <v>7</v>
      </c>
      <c r="D5" s="73" t="s">
        <v>8</v>
      </c>
      <c r="E5" s="73" t="s">
        <v>7</v>
      </c>
      <c r="F5" s="73" t="s">
        <v>8</v>
      </c>
      <c r="G5" s="71" t="s">
        <v>94</v>
      </c>
      <c r="H5" s="74" t="s">
        <v>7</v>
      </c>
      <c r="I5" s="73" t="s">
        <v>8</v>
      </c>
      <c r="J5" s="73" t="s">
        <v>7</v>
      </c>
      <c r="K5" s="73" t="s">
        <v>8</v>
      </c>
      <c r="L5" s="71" t="s">
        <v>95</v>
      </c>
      <c r="M5" s="74" t="s">
        <v>7</v>
      </c>
      <c r="N5" s="73" t="s">
        <v>8</v>
      </c>
      <c r="O5" s="73" t="s">
        <v>7</v>
      </c>
      <c r="P5" s="73" t="s">
        <v>8</v>
      </c>
      <c r="Q5" s="71" t="s">
        <v>96</v>
      </c>
      <c r="R5" s="74" t="s">
        <v>7</v>
      </c>
      <c r="S5" s="73" t="s">
        <v>8</v>
      </c>
      <c r="T5" s="73" t="s">
        <v>7</v>
      </c>
      <c r="U5" s="75" t="s">
        <v>8</v>
      </c>
    </row>
    <row r="6" spans="1:25" s="59" customFormat="1" ht="20.100000000000001" customHeight="1" thickTop="1">
      <c r="A6" s="147" t="s">
        <v>70</v>
      </c>
      <c r="B6" s="76" t="s">
        <v>71</v>
      </c>
      <c r="C6" s="77">
        <v>2</v>
      </c>
      <c r="D6" s="78">
        <v>2</v>
      </c>
      <c r="E6" s="78"/>
      <c r="F6" s="79"/>
      <c r="G6" s="80" t="s">
        <v>72</v>
      </c>
      <c r="H6" s="81"/>
      <c r="I6" s="81"/>
      <c r="J6" s="81">
        <v>2</v>
      </c>
      <c r="K6" s="82">
        <v>2</v>
      </c>
      <c r="L6" s="76"/>
      <c r="M6" s="78"/>
      <c r="N6" s="78"/>
      <c r="O6" s="78"/>
      <c r="P6" s="79"/>
      <c r="Q6" s="83"/>
      <c r="R6" s="77"/>
      <c r="S6" s="78"/>
      <c r="T6" s="78"/>
      <c r="U6" s="79"/>
    </row>
    <row r="7" spans="1:25" s="59" customFormat="1" ht="20.100000000000001" customHeight="1">
      <c r="A7" s="148"/>
      <c r="B7" s="80" t="s">
        <v>73</v>
      </c>
      <c r="C7" s="84">
        <v>2</v>
      </c>
      <c r="D7" s="81">
        <v>2</v>
      </c>
      <c r="E7" s="81">
        <v>2</v>
      </c>
      <c r="F7" s="85">
        <v>2</v>
      </c>
      <c r="G7" s="86" t="s">
        <v>74</v>
      </c>
      <c r="H7" s="81">
        <v>2</v>
      </c>
      <c r="I7" s="81">
        <v>2</v>
      </c>
      <c r="J7" s="81"/>
      <c r="K7" s="87"/>
      <c r="L7" s="88"/>
      <c r="M7" s="89"/>
      <c r="N7" s="89"/>
      <c r="O7" s="89"/>
      <c r="P7" s="90"/>
      <c r="Q7" s="91"/>
      <c r="R7" s="84"/>
      <c r="S7" s="81"/>
      <c r="T7" s="81"/>
      <c r="U7" s="87"/>
    </row>
    <row r="8" spans="1:25" s="59" customFormat="1" ht="20.100000000000001" customHeight="1">
      <c r="A8" s="148"/>
      <c r="B8" s="80" t="s">
        <v>75</v>
      </c>
      <c r="C8" s="84">
        <v>2</v>
      </c>
      <c r="D8" s="81">
        <v>2</v>
      </c>
      <c r="E8" s="81">
        <v>2</v>
      </c>
      <c r="F8" s="87">
        <v>2</v>
      </c>
      <c r="G8" s="91"/>
      <c r="H8" s="81"/>
      <c r="I8" s="81"/>
      <c r="J8" s="81"/>
      <c r="K8" s="87"/>
      <c r="L8" s="92"/>
      <c r="M8" s="81"/>
      <c r="N8" s="81"/>
      <c r="O8" s="81"/>
      <c r="P8" s="87"/>
      <c r="Q8" s="80"/>
      <c r="R8" s="84"/>
      <c r="S8" s="81"/>
      <c r="T8" s="81"/>
      <c r="U8" s="87"/>
    </row>
    <row r="9" spans="1:25" s="59" customFormat="1" ht="20.100000000000001" customHeight="1">
      <c r="A9" s="148"/>
      <c r="B9" s="93" t="s">
        <v>76</v>
      </c>
      <c r="C9" s="94">
        <f>SUM(C6:C8)</f>
        <v>6</v>
      </c>
      <c r="D9" s="94">
        <f>SUM(D6:D8)</f>
        <v>6</v>
      </c>
      <c r="E9" s="94">
        <f>SUM(E6:E8)</f>
        <v>4</v>
      </c>
      <c r="F9" s="95">
        <f>SUM(F6:F8)</f>
        <v>4</v>
      </c>
      <c r="G9" s="93" t="s">
        <v>9</v>
      </c>
      <c r="H9" s="94">
        <f>SUM(H6:H8)</f>
        <v>2</v>
      </c>
      <c r="I9" s="94">
        <f>SUM(I6:I8)</f>
        <v>2</v>
      </c>
      <c r="J9" s="94">
        <f>SUM(J6:J8)</f>
        <v>2</v>
      </c>
      <c r="K9" s="95">
        <f>SUM(K6:K8)</f>
        <v>2</v>
      </c>
      <c r="L9" s="93" t="s">
        <v>9</v>
      </c>
      <c r="M9" s="94">
        <f>SUM(M6:M8)</f>
        <v>0</v>
      </c>
      <c r="N9" s="94">
        <f>SUM(N6:N8)</f>
        <v>0</v>
      </c>
      <c r="O9" s="94">
        <f>SUM(O6:O8)</f>
        <v>0</v>
      </c>
      <c r="P9" s="95">
        <f>SUM(P6:P8)</f>
        <v>0</v>
      </c>
      <c r="Q9" s="93" t="s">
        <v>9</v>
      </c>
      <c r="R9" s="94">
        <f>SUM(R6:R8)</f>
        <v>0</v>
      </c>
      <c r="S9" s="94">
        <f>SUM(S6:S8)</f>
        <v>0</v>
      </c>
      <c r="T9" s="94">
        <f>SUM(T6:T8)</f>
        <v>0</v>
      </c>
      <c r="U9" s="95">
        <f>SUM(U6:U8)</f>
        <v>0</v>
      </c>
    </row>
    <row r="10" spans="1:25" s="61" customFormat="1" ht="20.100000000000001" customHeight="1" thickBot="1">
      <c r="A10" s="149"/>
      <c r="B10" s="96" t="s">
        <v>10</v>
      </c>
      <c r="C10" s="150">
        <f>C9+E9+H9+J9+M9+O9+R9+T9</f>
        <v>14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  <c r="V10" s="60"/>
      <c r="Y10" s="60"/>
    </row>
    <row r="11" spans="1:25" s="61" customFormat="1" ht="20.100000000000001" customHeight="1" thickTop="1">
      <c r="A11" s="153" t="s">
        <v>77</v>
      </c>
      <c r="B11" s="97" t="s">
        <v>78</v>
      </c>
      <c r="C11" s="98"/>
      <c r="D11" s="98"/>
      <c r="E11" s="98">
        <v>2</v>
      </c>
      <c r="F11" s="99">
        <v>2</v>
      </c>
      <c r="G11" s="100" t="s">
        <v>79</v>
      </c>
      <c r="H11" s="101">
        <v>2</v>
      </c>
      <c r="I11" s="101">
        <v>2</v>
      </c>
      <c r="J11" s="101"/>
      <c r="K11" s="82"/>
      <c r="L11" s="100" t="s">
        <v>97</v>
      </c>
      <c r="M11" s="101">
        <v>2</v>
      </c>
      <c r="N11" s="101">
        <v>2</v>
      </c>
      <c r="O11" s="101"/>
      <c r="P11" s="82"/>
      <c r="Q11" s="102"/>
      <c r="R11" s="78"/>
      <c r="S11" s="78"/>
      <c r="T11" s="78"/>
      <c r="U11" s="79"/>
      <c r="V11" s="60"/>
    </row>
    <row r="12" spans="1:25" s="61" customFormat="1" ht="20.100000000000001" customHeight="1">
      <c r="A12" s="154"/>
      <c r="C12" s="103"/>
      <c r="D12" s="81"/>
      <c r="E12" s="103"/>
      <c r="F12" s="87"/>
      <c r="G12" s="76" t="s">
        <v>80</v>
      </c>
      <c r="H12" s="81"/>
      <c r="I12" s="81"/>
      <c r="J12" s="78">
        <v>2</v>
      </c>
      <c r="K12" s="79">
        <v>2</v>
      </c>
      <c r="L12" s="104" t="s">
        <v>81</v>
      </c>
      <c r="M12" s="81"/>
      <c r="N12" s="81"/>
      <c r="O12" s="81">
        <v>2</v>
      </c>
      <c r="P12" s="87">
        <v>2</v>
      </c>
      <c r="Q12" s="91"/>
      <c r="R12" s="81"/>
      <c r="S12" s="81"/>
      <c r="T12" s="81"/>
      <c r="U12" s="87"/>
      <c r="V12" s="60"/>
    </row>
    <row r="13" spans="1:25" s="61" customFormat="1" ht="20.100000000000001" customHeight="1">
      <c r="A13" s="154"/>
      <c r="B13" s="80"/>
      <c r="C13" s="81"/>
      <c r="D13" s="81"/>
      <c r="E13" s="81"/>
      <c r="F13" s="87"/>
      <c r="G13" s="61" t="s">
        <v>82</v>
      </c>
      <c r="H13" s="78">
        <v>2</v>
      </c>
      <c r="I13" s="81">
        <v>2</v>
      </c>
      <c r="J13" s="81"/>
      <c r="K13" s="79"/>
      <c r="L13" s="104"/>
      <c r="M13" s="89"/>
      <c r="N13" s="89"/>
      <c r="O13" s="81"/>
      <c r="P13" s="87"/>
      <c r="Q13" s="105"/>
      <c r="R13" s="89"/>
      <c r="S13" s="89"/>
      <c r="T13" s="89"/>
      <c r="U13" s="90"/>
      <c r="V13" s="60"/>
    </row>
    <row r="14" spans="1:25" s="61" customFormat="1" ht="20.100000000000001" customHeight="1">
      <c r="A14" s="154"/>
      <c r="B14" s="80"/>
      <c r="C14" s="81"/>
      <c r="D14" s="81"/>
      <c r="E14" s="81"/>
      <c r="F14" s="87"/>
      <c r="G14" s="80"/>
      <c r="H14" s="78"/>
      <c r="I14" s="81"/>
      <c r="J14" s="81"/>
      <c r="K14" s="79"/>
      <c r="L14" s="104"/>
      <c r="M14" s="89"/>
      <c r="N14" s="89"/>
      <c r="O14" s="81"/>
      <c r="P14" s="87"/>
      <c r="Q14" s="105"/>
      <c r="R14" s="89"/>
      <c r="S14" s="89"/>
      <c r="T14" s="89"/>
      <c r="U14" s="90"/>
      <c r="V14" s="60"/>
    </row>
    <row r="15" spans="1:25" s="63" customFormat="1" ht="20.100000000000001" customHeight="1">
      <c r="A15" s="154"/>
      <c r="B15" s="106" t="s">
        <v>83</v>
      </c>
      <c r="C15" s="107">
        <f>SUM(C11:C14)</f>
        <v>0</v>
      </c>
      <c r="D15" s="107">
        <f>SUM(D11:D14)</f>
        <v>0</v>
      </c>
      <c r="E15" s="107">
        <f>SUM(E11:E14)</f>
        <v>2</v>
      </c>
      <c r="F15" s="108">
        <f>SUM(F11:F14)</f>
        <v>2</v>
      </c>
      <c r="G15" s="106" t="s">
        <v>83</v>
      </c>
      <c r="H15" s="107">
        <f>SUM(H11:H14)</f>
        <v>4</v>
      </c>
      <c r="I15" s="107">
        <f>SUM(I11:I14)</f>
        <v>4</v>
      </c>
      <c r="J15" s="107">
        <f>SUM(J11:J14)</f>
        <v>2</v>
      </c>
      <c r="K15" s="109">
        <f>SUM(K11:K14)</f>
        <v>2</v>
      </c>
      <c r="L15" s="110" t="s">
        <v>83</v>
      </c>
      <c r="M15" s="107">
        <f>SUM(M11:M14)</f>
        <v>2</v>
      </c>
      <c r="N15" s="107">
        <f>SUM(N11:N14)</f>
        <v>2</v>
      </c>
      <c r="O15" s="107">
        <f>SUM(O11:O14)</f>
        <v>2</v>
      </c>
      <c r="P15" s="107">
        <f>SUM(P11:P14)</f>
        <v>2</v>
      </c>
      <c r="Q15" s="106" t="s">
        <v>83</v>
      </c>
      <c r="R15" s="107">
        <f>SUM(R11:R14)</f>
        <v>0</v>
      </c>
      <c r="S15" s="107">
        <f>SUM(S11:S14)</f>
        <v>0</v>
      </c>
      <c r="T15" s="107">
        <f>SUM(T11:T14)</f>
        <v>0</v>
      </c>
      <c r="U15" s="108">
        <f>SUM(U11:U14)</f>
        <v>0</v>
      </c>
      <c r="V15" s="62"/>
    </row>
    <row r="16" spans="1:25" s="61" customFormat="1" ht="20.100000000000001" customHeight="1" thickBot="1">
      <c r="A16" s="149"/>
      <c r="B16" s="111" t="s">
        <v>10</v>
      </c>
      <c r="C16" s="155">
        <f>C15+E15+H15+J15+M15+O15+R15+T15</f>
        <v>12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7"/>
      <c r="V16" s="60"/>
    </row>
    <row r="17" spans="1:22" s="61" customFormat="1" ht="20.100000000000001" customHeight="1" thickTop="1">
      <c r="A17" s="153" t="s">
        <v>87</v>
      </c>
      <c r="B17" s="64"/>
      <c r="C17" s="112"/>
      <c r="D17" s="112"/>
      <c r="E17" s="112"/>
      <c r="F17" s="113"/>
      <c r="G17" s="114" t="s">
        <v>84</v>
      </c>
      <c r="H17" s="112"/>
      <c r="I17" s="112"/>
      <c r="J17" s="112">
        <v>2</v>
      </c>
      <c r="K17" s="113">
        <v>2</v>
      </c>
      <c r="L17" s="114" t="s">
        <v>84</v>
      </c>
      <c r="M17" s="112">
        <v>2</v>
      </c>
      <c r="N17" s="112">
        <v>2</v>
      </c>
      <c r="O17" s="112">
        <v>2</v>
      </c>
      <c r="P17" s="113">
        <v>2</v>
      </c>
      <c r="Q17" s="115"/>
      <c r="R17" s="116"/>
      <c r="S17" s="116"/>
      <c r="T17" s="116"/>
      <c r="U17" s="117"/>
      <c r="V17" s="60"/>
    </row>
    <row r="18" spans="1:22" s="61" customFormat="1" ht="20.100000000000001" customHeight="1" thickBot="1">
      <c r="A18" s="154"/>
      <c r="B18" s="106" t="s">
        <v>85</v>
      </c>
      <c r="C18" s="107">
        <f>SUM(C17:C17)</f>
        <v>0</v>
      </c>
      <c r="D18" s="107">
        <f>SUM(D16:D17)</f>
        <v>0</v>
      </c>
      <c r="E18" s="107">
        <f>SUM(E16:E17)</f>
        <v>0</v>
      </c>
      <c r="F18" s="108">
        <f>SUM(F16:F17)</f>
        <v>0</v>
      </c>
      <c r="G18" s="106" t="s">
        <v>85</v>
      </c>
      <c r="H18" s="107">
        <f>SUM(H16:H17)</f>
        <v>0</v>
      </c>
      <c r="I18" s="107">
        <f>SUM(I16:I17)</f>
        <v>0</v>
      </c>
      <c r="J18" s="107">
        <f>SUM(J16:J17)</f>
        <v>2</v>
      </c>
      <c r="K18" s="109">
        <f>SUM(K16:K17)</f>
        <v>2</v>
      </c>
      <c r="L18" s="110" t="s">
        <v>85</v>
      </c>
      <c r="M18" s="107">
        <f>SUM(M16:M17)</f>
        <v>2</v>
      </c>
      <c r="N18" s="107">
        <f>SUM(N16:N17)</f>
        <v>2</v>
      </c>
      <c r="O18" s="107">
        <f>SUM(O16:O17)</f>
        <v>2</v>
      </c>
      <c r="P18" s="107">
        <f>SUM(P16:P17)</f>
        <v>2</v>
      </c>
      <c r="Q18" s="106" t="s">
        <v>85</v>
      </c>
      <c r="R18" s="107">
        <f>SUM(R16:R17)</f>
        <v>0</v>
      </c>
      <c r="S18" s="107">
        <f>SUM(S16:S17)</f>
        <v>0</v>
      </c>
      <c r="T18" s="107">
        <f>SUM(T16:T17)</f>
        <v>0</v>
      </c>
      <c r="U18" s="118">
        <f>SUM(U16:U17)</f>
        <v>0</v>
      </c>
      <c r="V18" s="60"/>
    </row>
    <row r="19" spans="1:22" s="61" customFormat="1" ht="60" customHeight="1" thickTop="1">
      <c r="A19" s="154"/>
      <c r="B19" s="158" t="s">
        <v>86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60"/>
      <c r="V19" s="60"/>
    </row>
    <row r="20" spans="1:22" s="61" customFormat="1" ht="20.100000000000001" customHeight="1" thickBot="1">
      <c r="A20" s="154"/>
      <c r="B20" s="65" t="s">
        <v>10</v>
      </c>
      <c r="C20" s="161">
        <v>6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60"/>
    </row>
    <row r="21" spans="1:22" s="12" customFormat="1" ht="15" customHeight="1" thickTop="1">
      <c r="A21" s="134" t="s">
        <v>11</v>
      </c>
      <c r="B21" s="16" t="s">
        <v>17</v>
      </c>
      <c r="C21" s="17">
        <v>3</v>
      </c>
      <c r="D21" s="17">
        <v>3</v>
      </c>
      <c r="E21" s="17"/>
      <c r="F21" s="18"/>
      <c r="G21" s="16" t="s">
        <v>15</v>
      </c>
      <c r="H21" s="17">
        <v>2</v>
      </c>
      <c r="I21" s="17">
        <v>2</v>
      </c>
      <c r="J21" s="17"/>
      <c r="K21" s="18"/>
      <c r="L21" s="16" t="s">
        <v>45</v>
      </c>
      <c r="M21" s="17">
        <v>3</v>
      </c>
      <c r="N21" s="17">
        <v>4</v>
      </c>
      <c r="O21" s="17"/>
      <c r="P21" s="18"/>
      <c r="Q21" s="19" t="s">
        <v>18</v>
      </c>
      <c r="R21" s="17">
        <v>3</v>
      </c>
      <c r="S21" s="17">
        <v>3</v>
      </c>
      <c r="T21" s="17"/>
      <c r="U21" s="18"/>
    </row>
    <row r="22" spans="1:22" s="12" customFormat="1" ht="15" customHeight="1">
      <c r="A22" s="135"/>
      <c r="B22" s="20" t="s">
        <v>19</v>
      </c>
      <c r="C22" s="21">
        <v>3</v>
      </c>
      <c r="D22" s="21">
        <v>3</v>
      </c>
      <c r="E22" s="21"/>
      <c r="F22" s="22"/>
      <c r="G22" s="20" t="s">
        <v>46</v>
      </c>
      <c r="H22" s="21">
        <v>2</v>
      </c>
      <c r="I22" s="21">
        <v>2</v>
      </c>
      <c r="J22" s="21"/>
      <c r="K22" s="22"/>
      <c r="L22" s="20" t="s">
        <v>13</v>
      </c>
      <c r="M22" s="21">
        <v>3</v>
      </c>
      <c r="N22" s="21">
        <v>3</v>
      </c>
      <c r="O22" s="21"/>
      <c r="P22" s="22"/>
      <c r="Q22" s="23" t="s">
        <v>20</v>
      </c>
      <c r="R22" s="21">
        <v>2</v>
      </c>
      <c r="S22" s="21">
        <v>2</v>
      </c>
      <c r="T22" s="21"/>
      <c r="U22" s="22"/>
    </row>
    <row r="23" spans="1:22" s="12" customFormat="1" ht="15" customHeight="1">
      <c r="A23" s="135"/>
      <c r="B23" s="20" t="s">
        <v>21</v>
      </c>
      <c r="C23" s="21">
        <v>2</v>
      </c>
      <c r="D23" s="21">
        <v>3</v>
      </c>
      <c r="E23" s="21"/>
      <c r="F23" s="22"/>
      <c r="G23" s="20" t="s">
        <v>47</v>
      </c>
      <c r="H23" s="24">
        <v>3</v>
      </c>
      <c r="I23" s="24">
        <v>3</v>
      </c>
      <c r="J23" s="21"/>
      <c r="K23" s="22"/>
      <c r="L23" s="20" t="s">
        <v>23</v>
      </c>
      <c r="M23" s="21">
        <v>3</v>
      </c>
      <c r="N23" s="21">
        <v>3</v>
      </c>
      <c r="O23" s="14"/>
      <c r="P23" s="15"/>
      <c r="Q23" s="23" t="s">
        <v>36</v>
      </c>
      <c r="R23" s="21">
        <v>2</v>
      </c>
      <c r="S23" s="21">
        <v>2</v>
      </c>
      <c r="T23" s="21"/>
      <c r="U23" s="22"/>
    </row>
    <row r="24" spans="1:22" s="12" customFormat="1" ht="15" customHeight="1">
      <c r="A24" s="135"/>
      <c r="B24" s="20" t="s">
        <v>24</v>
      </c>
      <c r="C24" s="21">
        <v>2</v>
      </c>
      <c r="D24" s="21">
        <v>2</v>
      </c>
      <c r="E24" s="20"/>
      <c r="F24" s="22"/>
      <c r="G24" s="25" t="s">
        <v>22</v>
      </c>
      <c r="H24" s="24">
        <v>2</v>
      </c>
      <c r="I24" s="24">
        <v>2</v>
      </c>
      <c r="J24" s="21"/>
      <c r="K24" s="22"/>
      <c r="L24" s="20"/>
      <c r="M24" s="21"/>
      <c r="N24" s="21"/>
      <c r="O24" s="21"/>
      <c r="P24" s="22"/>
      <c r="Q24" s="23"/>
      <c r="R24" s="21"/>
      <c r="S24" s="21"/>
      <c r="T24" s="21"/>
      <c r="U24" s="22"/>
    </row>
    <row r="25" spans="1:22" s="12" customFormat="1" ht="15" customHeight="1">
      <c r="A25" s="135"/>
      <c r="B25" s="20"/>
      <c r="C25" s="21"/>
      <c r="D25" s="21"/>
      <c r="E25" s="21"/>
      <c r="F25" s="22"/>
      <c r="G25" s="23" t="s">
        <v>25</v>
      </c>
      <c r="H25" s="21">
        <v>2</v>
      </c>
      <c r="I25" s="21">
        <v>2</v>
      </c>
      <c r="J25" s="21"/>
      <c r="K25" s="22"/>
      <c r="L25" s="20"/>
      <c r="M25" s="21"/>
      <c r="N25" s="21"/>
      <c r="O25" s="21"/>
      <c r="P25" s="22"/>
      <c r="Q25" s="23"/>
      <c r="R25" s="21"/>
      <c r="S25" s="21"/>
      <c r="T25" s="21"/>
      <c r="U25" s="22"/>
    </row>
    <row r="26" spans="1:22" s="12" customFormat="1" ht="15" customHeight="1" thickBot="1">
      <c r="A26" s="135"/>
      <c r="B26" s="20"/>
      <c r="C26" s="21"/>
      <c r="D26" s="21"/>
      <c r="E26" s="21"/>
      <c r="F26" s="22"/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3"/>
      <c r="R26" s="21"/>
      <c r="S26" s="21"/>
      <c r="T26" s="21"/>
      <c r="U26" s="22"/>
    </row>
    <row r="27" spans="1:22" s="12" customFormat="1" ht="15" customHeight="1" thickTop="1">
      <c r="A27" s="135"/>
      <c r="B27" s="20" t="s">
        <v>16</v>
      </c>
      <c r="C27" s="21"/>
      <c r="D27" s="21"/>
      <c r="E27" s="21">
        <v>2</v>
      </c>
      <c r="F27" s="22">
        <v>2</v>
      </c>
      <c r="G27" s="20" t="s">
        <v>12</v>
      </c>
      <c r="H27" s="21"/>
      <c r="I27" s="21"/>
      <c r="J27" s="24">
        <v>3</v>
      </c>
      <c r="K27" s="26">
        <v>3</v>
      </c>
      <c r="L27" s="20" t="s">
        <v>48</v>
      </c>
      <c r="M27" s="21"/>
      <c r="N27" s="21"/>
      <c r="O27" s="17">
        <v>3</v>
      </c>
      <c r="P27" s="17">
        <v>4</v>
      </c>
      <c r="Q27" s="23" t="s">
        <v>27</v>
      </c>
      <c r="R27" s="21"/>
      <c r="S27" s="21"/>
      <c r="T27" s="21">
        <v>2</v>
      </c>
      <c r="U27" s="22">
        <v>2</v>
      </c>
    </row>
    <row r="28" spans="1:22" s="12" customFormat="1" ht="15" customHeight="1">
      <c r="A28" s="135"/>
      <c r="B28" s="20" t="s">
        <v>26</v>
      </c>
      <c r="C28" s="21"/>
      <c r="D28" s="21"/>
      <c r="E28" s="21">
        <v>3</v>
      </c>
      <c r="F28" s="22">
        <v>3</v>
      </c>
      <c r="G28" s="20" t="s">
        <v>14</v>
      </c>
      <c r="H28" s="24"/>
      <c r="I28" s="24"/>
      <c r="J28" s="24">
        <v>3</v>
      </c>
      <c r="K28" s="26">
        <v>3</v>
      </c>
      <c r="L28" s="20" t="s">
        <v>66</v>
      </c>
      <c r="M28" s="21"/>
      <c r="N28" s="21"/>
      <c r="O28" s="21">
        <v>3</v>
      </c>
      <c r="P28" s="22">
        <v>3</v>
      </c>
      <c r="Q28" s="23" t="s">
        <v>29</v>
      </c>
      <c r="R28" s="21"/>
      <c r="S28" s="21"/>
      <c r="T28" s="21">
        <v>2</v>
      </c>
      <c r="U28" s="22">
        <v>3</v>
      </c>
    </row>
    <row r="29" spans="1:22" s="12" customFormat="1" ht="15" customHeight="1">
      <c r="A29" s="135"/>
      <c r="B29" s="20" t="s">
        <v>28</v>
      </c>
      <c r="C29" s="21"/>
      <c r="D29" s="21"/>
      <c r="E29" s="14">
        <v>3</v>
      </c>
      <c r="F29" s="15">
        <v>3</v>
      </c>
      <c r="G29" s="20" t="s">
        <v>65</v>
      </c>
      <c r="H29" s="24"/>
      <c r="I29" s="24"/>
      <c r="J29" s="24">
        <v>2</v>
      </c>
      <c r="K29" s="26">
        <v>2</v>
      </c>
      <c r="L29" s="23" t="s">
        <v>30</v>
      </c>
      <c r="M29" s="21"/>
      <c r="N29" s="21"/>
      <c r="O29" s="21">
        <v>2</v>
      </c>
      <c r="P29" s="22">
        <v>2</v>
      </c>
      <c r="Q29" s="23" t="s">
        <v>31</v>
      </c>
      <c r="R29" s="21"/>
      <c r="S29" s="21"/>
      <c r="T29" s="21">
        <v>3</v>
      </c>
      <c r="U29" s="27">
        <v>3</v>
      </c>
    </row>
    <row r="30" spans="1:22" s="12" customFormat="1" ht="15" customHeight="1">
      <c r="A30" s="135"/>
      <c r="B30" s="20"/>
      <c r="C30" s="21"/>
      <c r="D30" s="21"/>
      <c r="E30" s="14"/>
      <c r="F30" s="15"/>
      <c r="G30" s="25" t="s">
        <v>41</v>
      </c>
      <c r="H30" s="24"/>
      <c r="I30" s="24"/>
      <c r="J30" s="28">
        <v>2</v>
      </c>
      <c r="K30" s="29">
        <v>2</v>
      </c>
      <c r="L30" s="23"/>
      <c r="M30" s="14"/>
      <c r="N30" s="14"/>
      <c r="O30" s="14"/>
      <c r="P30" s="15"/>
      <c r="Q30" s="23"/>
      <c r="R30" s="30"/>
      <c r="S30" s="30"/>
      <c r="T30" s="30"/>
      <c r="U30" s="31"/>
    </row>
    <row r="31" spans="1:22" s="12" customFormat="1" ht="15" customHeight="1">
      <c r="A31" s="135"/>
      <c r="B31" s="32" t="s">
        <v>9</v>
      </c>
      <c r="C31" s="33">
        <f>SUM(C21:C30)</f>
        <v>10</v>
      </c>
      <c r="D31" s="33">
        <f>SUM(D21:D30)</f>
        <v>11</v>
      </c>
      <c r="E31" s="33">
        <f>SUM(E21:E30)</f>
        <v>8</v>
      </c>
      <c r="F31" s="34">
        <f>SUM(F21:F30)</f>
        <v>8</v>
      </c>
      <c r="G31" s="35" t="s">
        <v>32</v>
      </c>
      <c r="H31" s="33">
        <f>SUM(H21:H30)</f>
        <v>11</v>
      </c>
      <c r="I31" s="33">
        <f>SUM(I21:I30)</f>
        <v>11</v>
      </c>
      <c r="J31" s="33">
        <f>SUM(J21:J30)</f>
        <v>10</v>
      </c>
      <c r="K31" s="34">
        <f>SUM(K21:K30)</f>
        <v>10</v>
      </c>
      <c r="L31" s="35" t="s">
        <v>9</v>
      </c>
      <c r="M31" s="33">
        <f>SUM(M21:M30)</f>
        <v>9</v>
      </c>
      <c r="N31" s="33">
        <f>SUM(N21:N30)</f>
        <v>10</v>
      </c>
      <c r="O31" s="33">
        <f>SUM(O21:O30)</f>
        <v>8</v>
      </c>
      <c r="P31" s="34">
        <f>SUM(P21:P30)</f>
        <v>9</v>
      </c>
      <c r="Q31" s="32" t="s">
        <v>9</v>
      </c>
      <c r="R31" s="33">
        <f>SUM(R21:R29)</f>
        <v>7</v>
      </c>
      <c r="S31" s="33">
        <f>SUM(S21:S29)</f>
        <v>7</v>
      </c>
      <c r="T31" s="33">
        <f>SUM(T21:T29)</f>
        <v>7</v>
      </c>
      <c r="U31" s="34">
        <f>SUM(U21:U29)</f>
        <v>8</v>
      </c>
    </row>
    <row r="32" spans="1:22" s="12" customFormat="1" ht="17.25" customHeight="1" thickBot="1">
      <c r="A32" s="136"/>
      <c r="B32" s="66" t="s">
        <v>33</v>
      </c>
      <c r="C32" s="137">
        <f>SUM(C31+E31+H31+J31+M31+O31+R31+T31)</f>
        <v>70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8"/>
    </row>
    <row r="33" spans="1:22" s="8" customFormat="1" ht="15.75" customHeight="1" thickTop="1">
      <c r="A33" s="139" t="s">
        <v>51</v>
      </c>
      <c r="B33" s="51" t="s">
        <v>52</v>
      </c>
      <c r="C33" s="9">
        <v>2</v>
      </c>
      <c r="D33" s="9">
        <v>2</v>
      </c>
      <c r="E33" s="9"/>
      <c r="F33" s="10"/>
      <c r="G33" s="51" t="s">
        <v>52</v>
      </c>
      <c r="H33" s="9">
        <v>2</v>
      </c>
      <c r="I33" s="9">
        <v>2</v>
      </c>
      <c r="J33" s="9"/>
      <c r="K33" s="10"/>
      <c r="L33" s="51" t="s">
        <v>52</v>
      </c>
      <c r="M33" s="9">
        <v>6</v>
      </c>
      <c r="N33" s="9">
        <v>6</v>
      </c>
      <c r="O33" s="9"/>
      <c r="P33" s="10"/>
      <c r="Q33" s="51" t="s">
        <v>52</v>
      </c>
      <c r="R33" s="9">
        <v>2</v>
      </c>
      <c r="S33" s="9">
        <v>2</v>
      </c>
      <c r="T33" s="9"/>
      <c r="U33" s="10"/>
      <c r="V33" s="52"/>
    </row>
    <row r="34" spans="1:22" s="2" customFormat="1" ht="15.75" customHeight="1">
      <c r="A34" s="140"/>
      <c r="B34" s="142" t="s">
        <v>60</v>
      </c>
      <c r="C34" s="143"/>
      <c r="D34" s="143"/>
      <c r="E34" s="143"/>
      <c r="F34" s="144"/>
      <c r="G34" s="142" t="s">
        <v>61</v>
      </c>
      <c r="H34" s="143"/>
      <c r="I34" s="143"/>
      <c r="J34" s="143"/>
      <c r="K34" s="144"/>
      <c r="L34" s="142" t="s">
        <v>61</v>
      </c>
      <c r="M34" s="143"/>
      <c r="N34" s="143"/>
      <c r="O34" s="143"/>
      <c r="P34" s="144"/>
      <c r="Q34" s="142" t="s">
        <v>62</v>
      </c>
      <c r="R34" s="143"/>
      <c r="S34" s="143"/>
      <c r="T34" s="143"/>
      <c r="U34" s="144"/>
    </row>
    <row r="35" spans="1:22" s="8" customFormat="1" ht="15.75" customHeight="1">
      <c r="A35" s="140"/>
      <c r="B35" s="53" t="s">
        <v>53</v>
      </c>
      <c r="C35" s="54"/>
      <c r="D35" s="54"/>
      <c r="E35" s="54">
        <v>4</v>
      </c>
      <c r="F35" s="55">
        <v>4</v>
      </c>
      <c r="G35" s="53" t="s">
        <v>53</v>
      </c>
      <c r="H35" s="54"/>
      <c r="I35" s="54"/>
      <c r="J35" s="54">
        <v>2</v>
      </c>
      <c r="K35" s="55">
        <v>2</v>
      </c>
      <c r="L35" s="53" t="s">
        <v>53</v>
      </c>
      <c r="M35" s="54"/>
      <c r="N35" s="54"/>
      <c r="O35" s="54">
        <v>6</v>
      </c>
      <c r="P35" s="55">
        <v>6</v>
      </c>
      <c r="Q35" s="53" t="s">
        <v>53</v>
      </c>
      <c r="R35" s="54"/>
      <c r="S35" s="54"/>
      <c r="T35" s="54">
        <v>2</v>
      </c>
      <c r="U35" s="55">
        <v>2</v>
      </c>
      <c r="V35" s="52"/>
    </row>
    <row r="36" spans="1:22" s="2" customFormat="1" ht="14.1" customHeight="1" thickBot="1">
      <c r="A36" s="140"/>
      <c r="B36" s="120" t="s">
        <v>63</v>
      </c>
      <c r="C36" s="121"/>
      <c r="D36" s="121"/>
      <c r="E36" s="121"/>
      <c r="F36" s="122"/>
      <c r="G36" s="120" t="s">
        <v>63</v>
      </c>
      <c r="H36" s="121"/>
      <c r="I36" s="121"/>
      <c r="J36" s="121"/>
      <c r="K36" s="122"/>
      <c r="L36" s="120" t="s">
        <v>62</v>
      </c>
      <c r="M36" s="121"/>
      <c r="N36" s="121"/>
      <c r="O36" s="121"/>
      <c r="P36" s="122"/>
      <c r="Q36" s="120" t="s">
        <v>63</v>
      </c>
      <c r="R36" s="121"/>
      <c r="S36" s="121"/>
      <c r="T36" s="121"/>
      <c r="U36" s="122"/>
    </row>
    <row r="37" spans="1:22" s="13" customFormat="1" ht="15" customHeight="1" thickTop="1">
      <c r="A37" s="140"/>
      <c r="B37" s="16" t="s">
        <v>67</v>
      </c>
      <c r="C37" s="37">
        <v>2</v>
      </c>
      <c r="D37" s="37">
        <v>2</v>
      </c>
      <c r="E37" s="37"/>
      <c r="F37" s="38"/>
      <c r="G37" s="36" t="s">
        <v>37</v>
      </c>
      <c r="H37" s="37">
        <v>2</v>
      </c>
      <c r="I37" s="37">
        <v>2</v>
      </c>
      <c r="J37" s="37"/>
      <c r="K37" s="38"/>
      <c r="L37" s="19" t="s">
        <v>43</v>
      </c>
      <c r="M37" s="37">
        <v>2</v>
      </c>
      <c r="N37" s="37">
        <v>2</v>
      </c>
      <c r="O37" s="37"/>
      <c r="P37" s="38"/>
      <c r="Q37" s="19" t="s">
        <v>38</v>
      </c>
      <c r="R37" s="39">
        <v>2</v>
      </c>
      <c r="S37" s="39">
        <v>2</v>
      </c>
      <c r="T37" s="37"/>
      <c r="U37" s="38"/>
    </row>
    <row r="38" spans="1:22" s="13" customFormat="1" ht="15" customHeight="1">
      <c r="A38" s="140"/>
      <c r="B38" s="20"/>
      <c r="C38" s="24"/>
      <c r="D38" s="24"/>
      <c r="E38" s="24"/>
      <c r="F38" s="26"/>
      <c r="G38" s="23"/>
      <c r="H38" s="24"/>
      <c r="I38" s="24"/>
      <c r="J38" s="24"/>
      <c r="K38" s="40"/>
      <c r="L38" s="23" t="s">
        <v>35</v>
      </c>
      <c r="M38" s="24">
        <v>2</v>
      </c>
      <c r="N38" s="24">
        <v>2</v>
      </c>
      <c r="O38" s="24"/>
      <c r="P38" s="26"/>
      <c r="Q38" s="23"/>
      <c r="R38" s="24"/>
      <c r="S38" s="24"/>
      <c r="T38" s="24"/>
      <c r="U38" s="26"/>
    </row>
    <row r="39" spans="1:22" s="13" customFormat="1" ht="15" customHeight="1">
      <c r="A39" s="140"/>
      <c r="B39" s="20"/>
      <c r="C39" s="21"/>
      <c r="D39" s="21"/>
      <c r="E39" s="41"/>
      <c r="F39" s="40"/>
      <c r="G39" s="23"/>
      <c r="H39" s="24"/>
      <c r="I39" s="24"/>
      <c r="J39" s="24"/>
      <c r="K39" s="26"/>
      <c r="L39" s="20" t="s">
        <v>39</v>
      </c>
      <c r="M39" s="24">
        <v>2</v>
      </c>
      <c r="N39" s="24">
        <v>2</v>
      </c>
      <c r="O39" s="42"/>
      <c r="P39" s="26"/>
      <c r="Q39" s="23"/>
      <c r="R39" s="41"/>
      <c r="S39" s="41"/>
      <c r="T39" s="24"/>
      <c r="U39" s="26"/>
    </row>
    <row r="40" spans="1:22" s="13" customFormat="1" ht="15" customHeight="1">
      <c r="A40" s="140"/>
      <c r="B40" s="23"/>
      <c r="C40" s="24"/>
      <c r="D40" s="24"/>
      <c r="E40" s="41"/>
      <c r="F40" s="40"/>
      <c r="G40" s="23"/>
      <c r="H40" s="24"/>
      <c r="I40" s="24"/>
      <c r="J40" s="24"/>
      <c r="K40" s="26"/>
      <c r="L40" s="20"/>
      <c r="M40" s="24"/>
      <c r="N40" s="24"/>
      <c r="O40" s="24"/>
      <c r="P40" s="26"/>
      <c r="Q40" s="23"/>
      <c r="R40" s="24"/>
      <c r="S40" s="24"/>
      <c r="T40" s="24"/>
      <c r="U40" s="26"/>
    </row>
    <row r="41" spans="1:22" s="13" customFormat="1" ht="15" customHeight="1">
      <c r="A41" s="140"/>
      <c r="B41" s="57" t="s">
        <v>34</v>
      </c>
      <c r="C41" s="41"/>
      <c r="D41" s="41"/>
      <c r="E41" s="41">
        <v>2</v>
      </c>
      <c r="F41" s="40">
        <v>2</v>
      </c>
      <c r="G41" s="23" t="s">
        <v>68</v>
      </c>
      <c r="H41" s="28"/>
      <c r="I41" s="28"/>
      <c r="J41" s="28">
        <v>2</v>
      </c>
      <c r="K41" s="29">
        <v>2</v>
      </c>
      <c r="L41" s="20" t="s">
        <v>40</v>
      </c>
      <c r="M41" s="24"/>
      <c r="N41" s="24"/>
      <c r="O41" s="24">
        <v>2</v>
      </c>
      <c r="P41" s="26">
        <v>2</v>
      </c>
      <c r="Q41" s="20" t="s">
        <v>69</v>
      </c>
      <c r="R41" s="41"/>
      <c r="S41" s="41"/>
      <c r="T41" s="41">
        <v>2</v>
      </c>
      <c r="U41" s="40">
        <v>2</v>
      </c>
    </row>
    <row r="42" spans="1:22" s="13" customFormat="1" ht="15" customHeight="1">
      <c r="A42" s="140"/>
      <c r="B42" s="57" t="s">
        <v>64</v>
      </c>
      <c r="C42" s="41"/>
      <c r="D42" s="41"/>
      <c r="E42" s="41">
        <v>2</v>
      </c>
      <c r="F42" s="40">
        <v>2</v>
      </c>
      <c r="G42" s="23"/>
      <c r="H42" s="28"/>
      <c r="I42" s="28"/>
      <c r="J42" s="28"/>
      <c r="K42" s="29"/>
      <c r="L42" s="23" t="s">
        <v>42</v>
      </c>
      <c r="M42" s="28"/>
      <c r="N42" s="28"/>
      <c r="O42" s="28">
        <v>2</v>
      </c>
      <c r="P42" s="29">
        <v>2</v>
      </c>
      <c r="Q42" s="20"/>
      <c r="R42" s="41"/>
      <c r="S42" s="41"/>
      <c r="T42" s="41"/>
      <c r="U42" s="40"/>
    </row>
    <row r="43" spans="1:22" s="13" customFormat="1" ht="15" customHeight="1">
      <c r="A43" s="140"/>
      <c r="B43" s="43"/>
      <c r="C43" s="44"/>
      <c r="D43" s="44"/>
      <c r="E43" s="41"/>
      <c r="F43" s="40"/>
      <c r="G43" s="46"/>
      <c r="H43" s="41"/>
      <c r="I43" s="41"/>
      <c r="J43" s="41"/>
      <c r="K43" s="40"/>
      <c r="L43" s="23" t="s">
        <v>44</v>
      </c>
      <c r="M43" s="45"/>
      <c r="N43" s="45"/>
      <c r="O43" s="28">
        <v>2</v>
      </c>
      <c r="P43" s="29">
        <v>2</v>
      </c>
      <c r="Q43" s="23"/>
      <c r="R43" s="41"/>
      <c r="S43" s="41"/>
      <c r="T43" s="41"/>
      <c r="U43" s="40"/>
    </row>
    <row r="44" spans="1:22" s="13" customFormat="1" ht="15" customHeight="1">
      <c r="A44" s="140"/>
      <c r="B44" s="47" t="s">
        <v>9</v>
      </c>
      <c r="C44" s="48">
        <f>SUM(C37:C43)</f>
        <v>2</v>
      </c>
      <c r="D44" s="48">
        <f>SUM(D37:D43)</f>
        <v>2</v>
      </c>
      <c r="E44" s="33">
        <f>SUM(E37:E43)</f>
        <v>4</v>
      </c>
      <c r="F44" s="34">
        <f>SUM(F37:F43)</f>
        <v>4</v>
      </c>
      <c r="G44" s="47" t="s">
        <v>9</v>
      </c>
      <c r="H44" s="33">
        <f>SUM(H37:H43)</f>
        <v>2</v>
      </c>
      <c r="I44" s="33">
        <f>SUM(I37:I43)</f>
        <v>2</v>
      </c>
      <c r="J44" s="33">
        <f>SUM(J37:J43)</f>
        <v>2</v>
      </c>
      <c r="K44" s="34">
        <f>SUM(K37:K43)</f>
        <v>2</v>
      </c>
      <c r="L44" s="47" t="s">
        <v>9</v>
      </c>
      <c r="M44" s="48">
        <f>SUM(M37:M43)</f>
        <v>6</v>
      </c>
      <c r="N44" s="48">
        <f>SUM(N37:N43)</f>
        <v>6</v>
      </c>
      <c r="O44" s="33">
        <f>SUM(O37:O43)</f>
        <v>6</v>
      </c>
      <c r="P44" s="34">
        <f>SUM(P37:P43)</f>
        <v>6</v>
      </c>
      <c r="Q44" s="49" t="s">
        <v>9</v>
      </c>
      <c r="R44" s="48">
        <f>SUM(R37:R43)</f>
        <v>2</v>
      </c>
      <c r="S44" s="48">
        <f>SUM(S37:S43)</f>
        <v>2</v>
      </c>
      <c r="T44" s="48">
        <f>SUM(T37:T43)</f>
        <v>2</v>
      </c>
      <c r="U44" s="50">
        <f>SUM(U37:U43)</f>
        <v>2</v>
      </c>
    </row>
    <row r="45" spans="1:22" s="3" customFormat="1" ht="21" customHeight="1" thickBot="1">
      <c r="A45" s="141"/>
      <c r="B45" s="67" t="s">
        <v>10</v>
      </c>
      <c r="C45" s="123">
        <v>26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</row>
    <row r="46" spans="1:22" s="11" customFormat="1" ht="21.75" customHeight="1" thickTop="1" thickBot="1">
      <c r="A46" s="125" t="s">
        <v>49</v>
      </c>
      <c r="B46" s="126"/>
      <c r="C46" s="68">
        <f>C9+C15+C18+C31+C44</f>
        <v>18</v>
      </c>
      <c r="D46" s="68">
        <f>D9+D15+D31+D44</f>
        <v>19</v>
      </c>
      <c r="E46" s="68">
        <f>E9+E15+E18+E31+E44</f>
        <v>18</v>
      </c>
      <c r="F46" s="69">
        <f>F9+F15+F18+F31+F44</f>
        <v>18</v>
      </c>
      <c r="G46" s="70" t="s">
        <v>50</v>
      </c>
      <c r="H46" s="68">
        <f>H9+H15+H18+H31+H44</f>
        <v>19</v>
      </c>
      <c r="I46" s="68">
        <f>I9+I15+I18+I31+I44</f>
        <v>19</v>
      </c>
      <c r="J46" s="68">
        <f>J9+J15+J18+J31+J44</f>
        <v>18</v>
      </c>
      <c r="K46" s="69">
        <f>K9+K15+K18+K31+K44</f>
        <v>18</v>
      </c>
      <c r="L46" s="70" t="s">
        <v>50</v>
      </c>
      <c r="M46" s="68">
        <f>M9+M15+M18+M31+M44</f>
        <v>19</v>
      </c>
      <c r="N46" s="68">
        <f>N9+N15+N18+N31+N44</f>
        <v>20</v>
      </c>
      <c r="O46" s="68">
        <f>O9+O15+O18+O31+O44</f>
        <v>18</v>
      </c>
      <c r="P46" s="69">
        <f>P9+P15+P18+P31+P44</f>
        <v>19</v>
      </c>
      <c r="Q46" s="70" t="s">
        <v>50</v>
      </c>
      <c r="R46" s="68">
        <f>R9+R15+R18+R31+R44</f>
        <v>9</v>
      </c>
      <c r="S46" s="68">
        <f>S9+S15+S18+S31+S44</f>
        <v>9</v>
      </c>
      <c r="T46" s="68">
        <f>T9+T15+T18+T31+T44</f>
        <v>9</v>
      </c>
      <c r="U46" s="68">
        <f>U9+U15+U18+U31+U44</f>
        <v>10</v>
      </c>
    </row>
    <row r="47" spans="1:22" s="4" customFormat="1" ht="14.25" customHeight="1" thickTop="1">
      <c r="A47" s="3"/>
      <c r="B47" s="127" t="s">
        <v>54</v>
      </c>
      <c r="C47" s="127"/>
      <c r="D47" s="127"/>
      <c r="E47" s="127"/>
      <c r="F47" s="127"/>
      <c r="G47" s="127"/>
      <c r="H47" s="2"/>
      <c r="I47" s="2"/>
      <c r="J47" s="2"/>
      <c r="K47" s="128" t="s">
        <v>55</v>
      </c>
      <c r="L47" s="131" t="s">
        <v>88</v>
      </c>
      <c r="M47" s="132"/>
      <c r="N47" s="132"/>
      <c r="O47" s="132"/>
      <c r="P47" s="133"/>
      <c r="Q47" s="119" t="s">
        <v>57</v>
      </c>
      <c r="R47" s="119"/>
      <c r="S47" s="119"/>
      <c r="T47" s="119"/>
      <c r="U47" s="119"/>
    </row>
    <row r="48" spans="1:22" s="4" customFormat="1" ht="14.25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129"/>
      <c r="L48" s="131" t="s">
        <v>89</v>
      </c>
      <c r="M48" s="132"/>
      <c r="N48" s="132"/>
      <c r="O48" s="132"/>
      <c r="P48" s="133"/>
      <c r="Q48" s="119" t="s">
        <v>58</v>
      </c>
      <c r="R48" s="119"/>
      <c r="S48" s="119"/>
      <c r="T48" s="119"/>
      <c r="U48" s="119"/>
    </row>
    <row r="49" spans="1:21" s="2" customFormat="1" ht="14.25" customHeight="1">
      <c r="A49" s="5"/>
      <c r="K49" s="130"/>
      <c r="L49" s="131" t="s">
        <v>90</v>
      </c>
      <c r="M49" s="132"/>
      <c r="N49" s="132"/>
      <c r="O49" s="132"/>
      <c r="P49" s="133"/>
      <c r="Q49" s="119" t="s">
        <v>56</v>
      </c>
      <c r="R49" s="119"/>
      <c r="S49" s="119"/>
      <c r="T49" s="119"/>
      <c r="U49" s="119"/>
    </row>
    <row r="50" spans="1:21" s="2" customFormat="1">
      <c r="A50" s="5"/>
    </row>
    <row r="51" spans="1:21" s="2" customFormat="1">
      <c r="A51" s="5"/>
    </row>
    <row r="52" spans="1:21" s="2" customFormat="1">
      <c r="A52" s="5"/>
    </row>
    <row r="53" spans="1:21" s="2" customFormat="1">
      <c r="A53" s="5"/>
    </row>
    <row r="54" spans="1:21" s="2" customFormat="1">
      <c r="A54" s="5"/>
    </row>
    <row r="55" spans="1:21" s="2" customFormat="1">
      <c r="A55" s="5"/>
    </row>
    <row r="56" spans="1:21" s="2" customFormat="1">
      <c r="A56" s="5"/>
    </row>
    <row r="57" spans="1:21" s="2" customFormat="1">
      <c r="A57" s="5"/>
    </row>
    <row r="58" spans="1:21" s="2" customFormat="1">
      <c r="A58" s="5"/>
    </row>
    <row r="59" spans="1:21" s="2" customFormat="1">
      <c r="A59" s="5"/>
    </row>
    <row r="60" spans="1:21" s="2" customFormat="1">
      <c r="A60" s="5"/>
    </row>
    <row r="61" spans="1:21" s="2" customFormat="1">
      <c r="A61" s="5"/>
    </row>
    <row r="62" spans="1:21" s="2" customFormat="1">
      <c r="A62" s="5"/>
    </row>
    <row r="63" spans="1:21" s="2" customFormat="1">
      <c r="A63" s="5"/>
    </row>
    <row r="64" spans="1:21" s="2" customFormat="1">
      <c r="A64" s="5"/>
    </row>
    <row r="65" spans="1:1" s="2" customFormat="1">
      <c r="A65" s="5"/>
    </row>
    <row r="66" spans="1:1" s="2" customFormat="1">
      <c r="A66" s="5"/>
    </row>
    <row r="67" spans="1:1" s="2" customFormat="1">
      <c r="A67" s="5"/>
    </row>
    <row r="68" spans="1:1" s="2" customFormat="1">
      <c r="A68" s="5"/>
    </row>
    <row r="69" spans="1:1" s="2" customFormat="1">
      <c r="A69" s="5"/>
    </row>
    <row r="70" spans="1:1" s="2" customFormat="1">
      <c r="A70" s="5"/>
    </row>
    <row r="71" spans="1:1" s="2" customFormat="1">
      <c r="A71" s="5"/>
    </row>
    <row r="72" spans="1:1" s="2" customFormat="1">
      <c r="A72" s="5"/>
    </row>
    <row r="73" spans="1:1" s="2" customFormat="1">
      <c r="A73" s="5"/>
    </row>
    <row r="74" spans="1:1" s="2" customFormat="1">
      <c r="A74" s="5"/>
    </row>
    <row r="75" spans="1:1" s="2" customFormat="1">
      <c r="A75" s="5"/>
    </row>
    <row r="76" spans="1:1" s="2" customFormat="1">
      <c r="A76" s="5"/>
    </row>
    <row r="77" spans="1:1" s="2" customFormat="1">
      <c r="A77" s="5"/>
    </row>
    <row r="78" spans="1:1" s="2" customFormat="1">
      <c r="A78" s="5"/>
    </row>
    <row r="79" spans="1:1" s="2" customFormat="1">
      <c r="A79" s="5"/>
    </row>
    <row r="80" spans="1:1" s="2" customFormat="1">
      <c r="A80" s="5"/>
    </row>
    <row r="81" spans="1:1" s="2" customFormat="1">
      <c r="A81" s="5"/>
    </row>
    <row r="82" spans="1:1" s="2" customFormat="1">
      <c r="A82" s="5"/>
    </row>
    <row r="83" spans="1:1" s="2" customFormat="1">
      <c r="A83" s="5"/>
    </row>
    <row r="84" spans="1:1" s="2" customFormat="1">
      <c r="A84" s="5"/>
    </row>
    <row r="85" spans="1:1" s="2" customFormat="1">
      <c r="A85" s="5"/>
    </row>
    <row r="86" spans="1:1" s="2" customFormat="1">
      <c r="A86" s="5"/>
    </row>
    <row r="87" spans="1:1" s="2" customFormat="1">
      <c r="A87" s="5"/>
    </row>
    <row r="88" spans="1:1" s="2" customFormat="1">
      <c r="A88" s="5"/>
    </row>
    <row r="89" spans="1:1" s="2" customFormat="1">
      <c r="A89" s="5"/>
    </row>
    <row r="90" spans="1:1" s="2" customFormat="1">
      <c r="A90" s="5"/>
    </row>
    <row r="91" spans="1:1" s="2" customFormat="1">
      <c r="A91" s="5"/>
    </row>
    <row r="92" spans="1:1" s="2" customFormat="1">
      <c r="A92" s="5"/>
    </row>
    <row r="93" spans="1:1" s="2" customFormat="1">
      <c r="A93" s="5"/>
    </row>
    <row r="94" spans="1:1" s="2" customFormat="1">
      <c r="A94" s="5"/>
    </row>
    <row r="95" spans="1:1" s="2" customFormat="1">
      <c r="A95" s="5"/>
    </row>
    <row r="96" spans="1:1" s="2" customFormat="1">
      <c r="A96" s="5"/>
    </row>
    <row r="97" spans="1:1" s="2" customFormat="1">
      <c r="A97" s="5"/>
    </row>
    <row r="98" spans="1:1" s="2" customFormat="1">
      <c r="A98" s="5"/>
    </row>
    <row r="99" spans="1:1" s="2" customFormat="1">
      <c r="A99" s="5"/>
    </row>
    <row r="100" spans="1:1" s="2" customFormat="1">
      <c r="A100" s="5"/>
    </row>
    <row r="101" spans="1:1" s="2" customFormat="1">
      <c r="A101" s="5"/>
    </row>
    <row r="102" spans="1:1" s="2" customFormat="1">
      <c r="A102" s="5"/>
    </row>
    <row r="103" spans="1:1" s="2" customFormat="1">
      <c r="A103" s="5"/>
    </row>
    <row r="104" spans="1:1" s="2" customFormat="1">
      <c r="A104" s="5"/>
    </row>
    <row r="105" spans="1:1" s="2" customFormat="1">
      <c r="A105" s="5"/>
    </row>
    <row r="106" spans="1:1" s="2" customFormat="1">
      <c r="A106" s="5"/>
    </row>
    <row r="107" spans="1:1" s="2" customFormat="1">
      <c r="A107" s="5"/>
    </row>
    <row r="108" spans="1:1" s="2" customFormat="1">
      <c r="A108" s="5"/>
    </row>
    <row r="109" spans="1:1" s="2" customFormat="1">
      <c r="A109" s="5"/>
    </row>
    <row r="110" spans="1:1" s="2" customFormat="1">
      <c r="A110" s="5"/>
    </row>
    <row r="111" spans="1:1" s="2" customFormat="1">
      <c r="A111" s="5"/>
    </row>
    <row r="112" spans="1:1" s="2" customFormat="1">
      <c r="A112" s="5"/>
    </row>
    <row r="113" spans="1:1" s="2" customFormat="1">
      <c r="A113" s="5"/>
    </row>
  </sheetData>
  <mergeCells count="47">
    <mergeCell ref="A1:U1"/>
    <mergeCell ref="Q2:U2"/>
    <mergeCell ref="A3:A5"/>
    <mergeCell ref="B3:B4"/>
    <mergeCell ref="C3:F3"/>
    <mergeCell ref="G3:G4"/>
    <mergeCell ref="H3:K3"/>
    <mergeCell ref="L3:L4"/>
    <mergeCell ref="M3:P3"/>
    <mergeCell ref="Q3:Q4"/>
    <mergeCell ref="A17:A20"/>
    <mergeCell ref="B19:U19"/>
    <mergeCell ref="C20:U20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6:A10"/>
    <mergeCell ref="C10:U10"/>
    <mergeCell ref="A11:A16"/>
    <mergeCell ref="C16:U16"/>
    <mergeCell ref="A21:A32"/>
    <mergeCell ref="C32:U32"/>
    <mergeCell ref="A33:A45"/>
    <mergeCell ref="B34:F34"/>
    <mergeCell ref="G34:K34"/>
    <mergeCell ref="L34:P34"/>
    <mergeCell ref="Q34:U34"/>
    <mergeCell ref="B36:F36"/>
    <mergeCell ref="G36:K36"/>
    <mergeCell ref="L36:P36"/>
    <mergeCell ref="Q49:U49"/>
    <mergeCell ref="Q36:U36"/>
    <mergeCell ref="C45:U45"/>
    <mergeCell ref="A46:B46"/>
    <mergeCell ref="B47:G47"/>
    <mergeCell ref="K47:K49"/>
    <mergeCell ref="L47:P47"/>
    <mergeCell ref="Q47:U47"/>
    <mergeCell ref="L48:P48"/>
    <mergeCell ref="Q48:U48"/>
    <mergeCell ref="L49:P49"/>
  </mergeCells>
  <phoneticPr fontId="13" type="noConversion"/>
  <printOptions horizontalCentered="1"/>
  <pageMargins left="0" right="0.11811023622047245" top="0" bottom="0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企管夜四技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2021-11-17T08:31:25Z</cp:lastPrinted>
  <dcterms:created xsi:type="dcterms:W3CDTF">2011-05-04T07:35:54Z</dcterms:created>
  <dcterms:modified xsi:type="dcterms:W3CDTF">2021-11-17T08:32:35Z</dcterms:modified>
</cp:coreProperties>
</file>