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7課規\"/>
    </mc:Choice>
  </mc:AlternateContent>
  <bookViews>
    <workbookView xWindow="360" yWindow="72" windowWidth="19440" windowHeight="12516"/>
  </bookViews>
  <sheets>
    <sheet name="資管進二技" sheetId="4" r:id="rId1"/>
    <sheet name="行銷進二技" sheetId="1" r:id="rId2"/>
    <sheet name="外語進二技" sheetId="6" r:id="rId3"/>
    <sheet name="企管進二技" sheetId="5" r:id="rId4"/>
  </sheets>
  <calcPr calcId="162913"/>
</workbook>
</file>

<file path=xl/calcChain.xml><?xml version="1.0" encoding="utf-8"?>
<calcChain xmlns="http://schemas.openxmlformats.org/spreadsheetml/2006/main">
  <c r="C9" i="6" l="1"/>
  <c r="C22" i="6" s="1"/>
  <c r="D9" i="6"/>
  <c r="D33" i="6" s="1"/>
  <c r="E9" i="6"/>
  <c r="E22" i="6" s="1"/>
  <c r="F9" i="6"/>
  <c r="H9" i="6"/>
  <c r="I9" i="6"/>
  <c r="J9" i="6"/>
  <c r="K9" i="6"/>
  <c r="C10" i="6"/>
  <c r="H12" i="6"/>
  <c r="H33" i="6" s="1"/>
  <c r="I12" i="6"/>
  <c r="C13" i="6"/>
  <c r="C20" i="6"/>
  <c r="D20" i="6"/>
  <c r="E20" i="6"/>
  <c r="C21" i="6" s="1"/>
  <c r="F20" i="6"/>
  <c r="H20" i="6"/>
  <c r="I20" i="6"/>
  <c r="J20" i="6"/>
  <c r="K20" i="6"/>
  <c r="H22" i="6"/>
  <c r="J22" i="6"/>
  <c r="C32" i="6"/>
  <c r="C33" i="6"/>
  <c r="F33" i="6"/>
  <c r="J33" i="6"/>
  <c r="K33" i="6"/>
  <c r="C8" i="5"/>
  <c r="D8" i="5"/>
  <c r="E8" i="5"/>
  <c r="E35" i="5" s="1"/>
  <c r="F8" i="5"/>
  <c r="F35" i="5" s="1"/>
  <c r="H8" i="5"/>
  <c r="C9" i="5" s="1"/>
  <c r="I8" i="5"/>
  <c r="I35" i="5" s="1"/>
  <c r="J8" i="5"/>
  <c r="K8" i="5"/>
  <c r="H11" i="5"/>
  <c r="I11" i="5"/>
  <c r="C12" i="5"/>
  <c r="C23" i="5"/>
  <c r="D23" i="5"/>
  <c r="E23" i="5"/>
  <c r="F23" i="5"/>
  <c r="H23" i="5"/>
  <c r="I23" i="5"/>
  <c r="J23" i="5"/>
  <c r="K23" i="5"/>
  <c r="C34" i="5"/>
  <c r="D34" i="5"/>
  <c r="E34" i="5"/>
  <c r="F34" i="5"/>
  <c r="H34" i="5"/>
  <c r="I34" i="5"/>
  <c r="J34" i="5"/>
  <c r="K34" i="5"/>
  <c r="C35" i="5"/>
  <c r="D35" i="5"/>
  <c r="J35" i="5"/>
  <c r="K35" i="5"/>
  <c r="C7" i="4"/>
  <c r="D7" i="4"/>
  <c r="E7" i="4"/>
  <c r="F7" i="4"/>
  <c r="H7" i="4"/>
  <c r="H36" i="4" s="1"/>
  <c r="I7" i="4"/>
  <c r="I36" i="4" s="1"/>
  <c r="J7" i="4"/>
  <c r="K7" i="4"/>
  <c r="C19" i="4"/>
  <c r="D19" i="4"/>
  <c r="E19" i="4"/>
  <c r="F19" i="4"/>
  <c r="H19" i="4"/>
  <c r="I19" i="4"/>
  <c r="J19" i="4"/>
  <c r="K19" i="4"/>
  <c r="H33" i="4"/>
  <c r="I33" i="4"/>
  <c r="J33" i="4"/>
  <c r="K33" i="4"/>
  <c r="C36" i="4"/>
  <c r="D36" i="4"/>
  <c r="E36" i="4"/>
  <c r="F36" i="4"/>
  <c r="J36" i="4"/>
  <c r="K36" i="4"/>
  <c r="H35" i="5" l="1"/>
  <c r="I22" i="6"/>
  <c r="E33" i="6"/>
  <c r="F22" i="6"/>
  <c r="K22" i="6"/>
  <c r="D22" i="6"/>
  <c r="I33" i="6"/>
  <c r="D8" i="1"/>
  <c r="E8" i="1"/>
  <c r="F8" i="1"/>
  <c r="G8" i="1"/>
  <c r="I8" i="1"/>
  <c r="I41" i="1" s="1"/>
  <c r="J8" i="1"/>
  <c r="J22" i="1" s="1"/>
  <c r="K8" i="1"/>
  <c r="K41" i="1" s="1"/>
  <c r="L8" i="1"/>
  <c r="L22" i="1" s="1"/>
  <c r="I11" i="1"/>
  <c r="D12" i="1" s="1"/>
  <c r="J11" i="1"/>
  <c r="D20" i="1"/>
  <c r="E20" i="1"/>
  <c r="F20" i="1"/>
  <c r="G20" i="1"/>
  <c r="I20" i="1"/>
  <c r="J20" i="1"/>
  <c r="K20" i="1"/>
  <c r="L20" i="1"/>
  <c r="D40" i="1"/>
  <c r="L41" i="1" l="1"/>
  <c r="D22" i="1"/>
  <c r="K22" i="1"/>
  <c r="J41" i="1"/>
  <c r="D21" i="1"/>
  <c r="G22" i="1"/>
  <c r="D9" i="1"/>
  <c r="E22" i="1"/>
  <c r="F22" i="1"/>
  <c r="I22" i="1"/>
  <c r="E41" i="1"/>
  <c r="D41" i="1"/>
  <c r="G41" i="1"/>
  <c r="F41" i="1"/>
</calcChain>
</file>

<file path=xl/sharedStrings.xml><?xml version="1.0" encoding="utf-8"?>
<sst xmlns="http://schemas.openxmlformats.org/spreadsheetml/2006/main" count="275" uniqueCount="208">
  <si>
    <t xml:space="preserve">1.通識必修：8學分，通識選修：4學分
2.專業必修：32學分，專業選修28學分(本系選修至少25學分)，
3.畢業學分合計：至少72學分。
</t>
    <phoneticPr fontId="2" type="noConversion"/>
  </si>
  <si>
    <t>說明</t>
    <phoneticPr fontId="2" type="noConversion"/>
  </si>
  <si>
    <t>學期學分小計</t>
    <phoneticPr fontId="2" type="noConversion"/>
  </si>
  <si>
    <t>類別學分小計</t>
  </si>
  <si>
    <t>建議選修學分</t>
    <phoneticPr fontId="2" type="noConversion"/>
  </si>
  <si>
    <t>連鎖事業管理</t>
    <phoneticPr fontId="2" type="noConversion"/>
  </si>
  <si>
    <t>服務業行銷</t>
    <phoneticPr fontId="2" type="noConversion"/>
  </si>
  <si>
    <t>財務報表分析</t>
    <phoneticPr fontId="2" type="noConversion"/>
  </si>
  <si>
    <t>市場與行銷策略</t>
    <phoneticPr fontId="2" type="noConversion"/>
  </si>
  <si>
    <t>商品管理</t>
    <phoneticPr fontId="2" type="noConversion"/>
  </si>
  <si>
    <t>業態分析與商圈選擇</t>
    <phoneticPr fontId="2" type="noConversion"/>
  </si>
  <si>
    <t>行銷與流通法規</t>
    <phoneticPr fontId="2" type="noConversion"/>
  </si>
  <si>
    <t>國際複合運輸</t>
    <phoneticPr fontId="2" type="noConversion"/>
  </si>
  <si>
    <t>溝通與商業談判</t>
    <phoneticPr fontId="2" type="noConversion"/>
  </si>
  <si>
    <t>企業資源規劃</t>
    <phoneticPr fontId="2" type="noConversion"/>
  </si>
  <si>
    <t>會展產業概論</t>
    <phoneticPr fontId="2" type="noConversion"/>
  </si>
  <si>
    <t>流通模擬經營</t>
    <phoneticPr fontId="2" type="noConversion"/>
  </si>
  <si>
    <t>國際行銷學</t>
    <phoneticPr fontId="2" type="noConversion"/>
  </si>
  <si>
    <t>行銷與流通實務專題製作(一)(二)</t>
    <phoneticPr fontId="2" type="noConversion"/>
  </si>
  <si>
    <t>品牌經營與行銷</t>
    <phoneticPr fontId="2" type="noConversion"/>
  </si>
  <si>
    <t>行銷與流通實務專題規劃</t>
    <phoneticPr fontId="2" type="noConversion"/>
  </si>
  <si>
    <t>商業英文(一)(二)</t>
    <phoneticPr fontId="2" type="noConversion"/>
  </si>
  <si>
    <t>專業選修</t>
    <phoneticPr fontId="2" type="noConversion"/>
  </si>
  <si>
    <t>必修學分小計</t>
    <phoneticPr fontId="2" type="noConversion"/>
  </si>
  <si>
    <t>小計</t>
    <phoneticPr fontId="2" type="noConversion"/>
  </si>
  <si>
    <t>小計</t>
  </si>
  <si>
    <t>門市經營企劃</t>
    <phoneticPr fontId="2" type="noConversion"/>
  </si>
  <si>
    <t>電子商務</t>
    <phoneticPr fontId="2" type="noConversion"/>
  </si>
  <si>
    <t>廣告管理與實務</t>
    <phoneticPr fontId="2" type="noConversion"/>
  </si>
  <si>
    <t>倉儲與運輸管理</t>
    <phoneticPr fontId="2" type="noConversion"/>
  </si>
  <si>
    <t>供應鏈管理</t>
    <phoneticPr fontId="2" type="noConversion"/>
  </si>
  <si>
    <t>商品展銷與簡報</t>
    <phoneticPr fontId="2" type="noConversion"/>
  </si>
  <si>
    <t>消費者行為</t>
    <phoneticPr fontId="2" type="noConversion"/>
  </si>
  <si>
    <t>行銷個案研討</t>
    <phoneticPr fontId="2" type="noConversion"/>
  </si>
  <si>
    <t>流通業管理</t>
    <phoneticPr fontId="2" type="noConversion"/>
  </si>
  <si>
    <t>行銷企劃</t>
    <phoneticPr fontId="2" type="noConversion"/>
  </si>
  <si>
    <t>行銷管理</t>
    <phoneticPr fontId="2" type="noConversion"/>
  </si>
  <si>
    <t>行銷研究</t>
    <phoneticPr fontId="2" type="noConversion"/>
  </si>
  <si>
    <t>多媒體設計</t>
    <phoneticPr fontId="2" type="noConversion"/>
  </si>
  <si>
    <t>專業   必修</t>
    <phoneticPr fontId="2" type="noConversion"/>
  </si>
  <si>
    <t>通識課程</t>
    <phoneticPr fontId="2" type="noConversion"/>
  </si>
  <si>
    <t>通識   選修</t>
    <phoneticPr fontId="2" type="noConversion"/>
  </si>
  <si>
    <t>通識   必修</t>
    <phoneticPr fontId="2" type="noConversion"/>
  </si>
  <si>
    <t>時數</t>
  </si>
  <si>
    <t>學分</t>
  </si>
  <si>
    <t>下</t>
  </si>
  <si>
    <t>上</t>
  </si>
  <si>
    <t>第二學年(四年級)</t>
    <phoneticPr fontId="2" type="noConversion"/>
  </si>
  <si>
    <t>科目名稱</t>
  </si>
  <si>
    <t>第一學年(三年級)</t>
    <phoneticPr fontId="2" type="noConversion"/>
  </si>
  <si>
    <t>類別</t>
  </si>
  <si>
    <t>職場應用文</t>
    <phoneticPr fontId="2" type="noConversion"/>
  </si>
  <si>
    <t>實用外語</t>
    <phoneticPr fontId="2" type="noConversion"/>
  </si>
  <si>
    <t>職場禮儀與口語表達</t>
    <phoneticPr fontId="9" type="noConversion"/>
  </si>
  <si>
    <t>認識多元文化</t>
    <phoneticPr fontId="9" type="noConversion"/>
  </si>
  <si>
    <r>
      <t xml:space="preserve">臺北城市科技大學 行銷與流通管理系
 二年制 進修學院 課程規劃表   </t>
    </r>
    <r>
      <rPr>
        <sz val="10"/>
        <rFont val="微軟正黑體"/>
        <family val="2"/>
        <charset val="136"/>
      </rPr>
      <t>(107學年入學適用)</t>
    </r>
    <phoneticPr fontId="2" type="noConversion"/>
  </si>
  <si>
    <t>※每週授課上限20小時；下限9小時</t>
    <phoneticPr fontId="2" type="noConversion"/>
  </si>
  <si>
    <t>最低選修學分  31學分(應含通識選修4學分；專業選修至少 27學分)</t>
    <phoneticPr fontId="2" type="noConversion"/>
  </si>
  <si>
    <r>
      <t>通識必修學分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專業必修學分</t>
    </r>
    <r>
      <rPr>
        <sz val="12"/>
        <rFont val="Times New Roman"/>
        <family val="1"/>
      </rPr>
      <t xml:space="preserve"> 33 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 xml:space="preserve">   </t>
    </r>
    <phoneticPr fontId="2" type="noConversion"/>
  </si>
  <si>
    <r>
      <t>畢業學分至少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 xml:space="preserve">   </t>
    </r>
    <phoneticPr fontId="2" type="noConversion"/>
  </si>
  <si>
    <t>說明</t>
    <phoneticPr fontId="2" type="noConversion"/>
  </si>
  <si>
    <t>合計</t>
    <phoneticPr fontId="2" type="noConversion"/>
  </si>
  <si>
    <t>合     計</t>
    <phoneticPr fontId="2" type="noConversion"/>
  </si>
  <si>
    <t>小計</t>
    <phoneticPr fontId="2" type="noConversion"/>
  </si>
  <si>
    <r>
      <rPr>
        <sz val="12"/>
        <color indexed="8"/>
        <rFont val="標楷體"/>
        <family val="4"/>
        <charset val="136"/>
      </rPr>
      <t>通識選修</t>
    </r>
    <r>
      <rPr>
        <sz val="12"/>
        <color indexed="8"/>
        <rFont val="Tahoma"/>
        <family val="2"/>
      </rPr>
      <t/>
    </r>
    <phoneticPr fontId="2" type="noConversion"/>
  </si>
  <si>
    <r>
      <t>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識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修</t>
    </r>
    <phoneticPr fontId="2" type="noConversion"/>
  </si>
  <si>
    <r>
      <rPr>
        <b/>
        <sz val="12"/>
        <color indexed="8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</si>
  <si>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物流管理</t>
    </r>
    <phoneticPr fontId="2" type="noConversion"/>
  </si>
  <si>
    <r>
      <rPr>
        <sz val="12"/>
        <rFont val="標楷體"/>
        <family val="4"/>
        <charset val="136"/>
      </rPr>
      <t>多媒體互動設計</t>
    </r>
    <phoneticPr fontId="2" type="noConversion"/>
  </si>
  <si>
    <r>
      <rPr>
        <sz val="12"/>
        <rFont val="標楷體"/>
        <family val="4"/>
        <charset val="136"/>
      </rPr>
      <t>品牌管理</t>
    </r>
    <phoneticPr fontId="2" type="noConversion"/>
  </si>
  <si>
    <r>
      <rPr>
        <sz val="12"/>
        <rFont val="標楷體"/>
        <family val="4"/>
        <charset val="136"/>
      </rPr>
      <t>行動遊戲程式設計</t>
    </r>
    <r>
      <rPr>
        <sz val="12"/>
        <rFont val="Tahoma"/>
        <family val="2"/>
      </rPr>
      <t xml:space="preserve">   </t>
    </r>
    <phoneticPr fontId="2" type="noConversion"/>
  </si>
  <si>
    <t>資料視覺化</t>
    <phoneticPr fontId="2" type="noConversion"/>
  </si>
  <si>
    <t>金融科技與資訊安全</t>
    <phoneticPr fontId="2" type="noConversion"/>
  </si>
  <si>
    <r>
      <rPr>
        <sz val="12"/>
        <rFont val="標楷體"/>
        <family val="4"/>
        <charset val="136"/>
      </rPr>
      <t>搜尋引擎應用</t>
    </r>
    <phoneticPr fontId="2" type="noConversion"/>
  </si>
  <si>
    <t>虛擬實境概論</t>
    <phoneticPr fontId="2" type="noConversion"/>
  </si>
  <si>
    <t>跨境電子商務</t>
    <phoneticPr fontId="2" type="noConversion"/>
  </si>
  <si>
    <t>專案管理</t>
    <phoneticPr fontId="2" type="noConversion"/>
  </si>
  <si>
    <r>
      <rPr>
        <sz val="12"/>
        <rFont val="標楷體"/>
        <family val="4"/>
        <charset val="136"/>
      </rPr>
      <t>資訊科技導讀</t>
    </r>
    <phoneticPr fontId="2" type="noConversion"/>
  </si>
  <si>
    <r>
      <rPr>
        <sz val="12"/>
        <rFont val="標楷體"/>
        <family val="4"/>
        <charset val="136"/>
      </rPr>
      <t>說明：</t>
    </r>
    <r>
      <rPr>
        <sz val="12"/>
        <rFont val="Tahoma"/>
        <family val="2"/>
      </rPr>
      <t>2/2 2</t>
    </r>
    <r>
      <rPr>
        <sz val="12"/>
        <rFont val="標楷體"/>
        <family val="4"/>
        <charset val="136"/>
      </rPr>
      <t>門擇</t>
    </r>
    <r>
      <rPr>
        <sz val="12"/>
        <rFont val="Tahoma"/>
        <family val="2"/>
      </rPr>
      <t>1 ; 3/3 2</t>
    </r>
    <r>
      <rPr>
        <sz val="12"/>
        <rFont val="標楷體"/>
        <family val="4"/>
        <charset val="136"/>
      </rPr>
      <t>門擇</t>
    </r>
    <r>
      <rPr>
        <sz val="12"/>
        <rFont val="Tahoma"/>
        <family val="2"/>
      </rPr>
      <t xml:space="preserve">1 </t>
    </r>
    <phoneticPr fontId="2" type="noConversion"/>
  </si>
  <si>
    <r>
      <rPr>
        <sz val="12"/>
        <color indexed="10"/>
        <rFont val="標楷體"/>
        <family val="4"/>
        <charset val="136"/>
      </rPr>
      <t>專業選修</t>
    </r>
    <r>
      <rPr>
        <sz val="12"/>
        <color indexed="10"/>
        <rFont val="Tahoma"/>
        <family val="2"/>
      </rPr>
      <t>(</t>
    </r>
    <r>
      <rPr>
        <sz val="12"/>
        <color indexed="10"/>
        <rFont val="標楷體"/>
        <family val="4"/>
        <charset val="136"/>
      </rPr>
      <t>下學期</t>
    </r>
    <r>
      <rPr>
        <sz val="12"/>
        <color indexed="10"/>
        <rFont val="Tahoma"/>
        <family val="2"/>
      </rPr>
      <t>)</t>
    </r>
    <phoneticPr fontId="2" type="noConversion"/>
  </si>
  <si>
    <r>
      <rPr>
        <sz val="12"/>
        <color indexed="10"/>
        <rFont val="標楷體"/>
        <family val="4"/>
        <charset val="136"/>
      </rPr>
      <t>專業選修</t>
    </r>
    <r>
      <rPr>
        <sz val="12"/>
        <color indexed="10"/>
        <rFont val="Tahoma"/>
        <family val="2"/>
      </rPr>
      <t>(</t>
    </r>
    <r>
      <rPr>
        <sz val="12"/>
        <color indexed="10"/>
        <rFont val="標楷體"/>
        <family val="4"/>
        <charset val="136"/>
      </rPr>
      <t>上學期</t>
    </r>
    <r>
      <rPr>
        <sz val="12"/>
        <color indexed="10"/>
        <rFont val="Tahoma"/>
        <family val="2"/>
      </rPr>
      <t>)</t>
    </r>
    <phoneticPr fontId="2" type="noConversion"/>
  </si>
  <si>
    <r>
      <t>專</t>
    </r>
    <r>
      <rPr>
        <sz val="12"/>
        <rFont val="標楷體"/>
        <family val="4"/>
        <charset val="136"/>
      </rPr>
      <t>業</t>
    </r>
    <r>
      <rPr>
        <sz val="12"/>
        <rFont val="標楷體"/>
        <family val="4"/>
        <charset val="136"/>
      </rPr>
      <t>選</t>
    </r>
    <r>
      <rPr>
        <sz val="12"/>
        <rFont val="標楷體"/>
        <family val="4"/>
        <charset val="136"/>
      </rPr>
      <t>修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</si>
  <si>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</si>
  <si>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供應鏈管理</t>
    </r>
    <phoneticPr fontId="2" type="noConversion"/>
  </si>
  <si>
    <r>
      <rPr>
        <sz val="12"/>
        <rFont val="標楷體"/>
        <family val="4"/>
        <charset val="136"/>
      </rPr>
      <t>手機</t>
    </r>
    <r>
      <rPr>
        <sz val="12"/>
        <rFont val="Tahoma"/>
        <family val="2"/>
      </rPr>
      <t>APP</t>
    </r>
    <r>
      <rPr>
        <sz val="12"/>
        <rFont val="標楷體"/>
        <family val="4"/>
        <charset val="136"/>
      </rPr>
      <t>製作</t>
    </r>
    <phoneticPr fontId="2" type="noConversion"/>
  </si>
  <si>
    <t>Linux作業系統</t>
    <phoneticPr fontId="2" type="noConversion"/>
  </si>
  <si>
    <r>
      <rPr>
        <sz val="12"/>
        <rFont val="標楷體"/>
        <family val="4"/>
        <charset val="136"/>
      </rPr>
      <t>電子商務個案研究</t>
    </r>
    <phoneticPr fontId="2" type="noConversion"/>
  </si>
  <si>
    <r>
      <rPr>
        <sz val="12"/>
        <rFont val="標楷體"/>
        <family val="4"/>
        <charset val="136"/>
      </rPr>
      <t>物聯網應用</t>
    </r>
    <phoneticPr fontId="2" type="noConversion"/>
  </si>
  <si>
    <t>大數據分析實務</t>
    <phoneticPr fontId="2" type="noConversion"/>
  </si>
  <si>
    <r>
      <rPr>
        <sz val="12"/>
        <rFont val="標楷體"/>
        <family val="4"/>
        <charset val="136"/>
      </rPr>
      <t>客戶關係管理</t>
    </r>
    <phoneticPr fontId="2" type="noConversion"/>
  </si>
  <si>
    <r>
      <rPr>
        <sz val="12"/>
        <rFont val="標楷體"/>
        <family val="4"/>
        <charset val="136"/>
      </rPr>
      <t>網頁程式設計</t>
    </r>
    <phoneticPr fontId="2" type="noConversion"/>
  </si>
  <si>
    <r>
      <t>JAVA</t>
    </r>
    <r>
      <rPr>
        <sz val="12"/>
        <rFont val="標楷體"/>
        <family val="4"/>
        <charset val="136"/>
      </rPr>
      <t>程式設計</t>
    </r>
    <phoneticPr fontId="2" type="noConversion"/>
  </si>
  <si>
    <r>
      <rPr>
        <sz val="12"/>
        <rFont val="標楷體"/>
        <family val="4"/>
        <charset val="136"/>
      </rPr>
      <t>資訊管理實務專題</t>
    </r>
    <phoneticPr fontId="2" type="noConversion"/>
  </si>
  <si>
    <r>
      <rPr>
        <sz val="12"/>
        <rFont val="標楷體"/>
        <family val="4"/>
        <charset val="136"/>
      </rPr>
      <t>創新與創業管理</t>
    </r>
    <phoneticPr fontId="2" type="noConversion"/>
  </si>
  <si>
    <r>
      <t>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修</t>
    </r>
    <phoneticPr fontId="2" type="noConversion"/>
  </si>
  <si>
    <t>職場禮儀與口語表達</t>
    <phoneticPr fontId="2" type="noConversion"/>
  </si>
  <si>
    <t>實用外語</t>
    <phoneticPr fontId="2" type="noConversion"/>
  </si>
  <si>
    <t>認識多元文化</t>
    <phoneticPr fontId="2" type="noConversion"/>
  </si>
  <si>
    <t>職場應用文</t>
    <phoneticPr fontId="2" type="noConversion"/>
  </si>
  <si>
    <t>通識必修</t>
    <phoneticPr fontId="2" type="noConversion"/>
  </si>
  <si>
    <t>時數</t>
    <phoneticPr fontId="2" type="noConversion"/>
  </si>
  <si>
    <t>學分</t>
    <phoneticPr fontId="2" type="noConversion"/>
  </si>
  <si>
    <t>下學期</t>
    <phoneticPr fontId="2" type="noConversion"/>
  </si>
  <si>
    <t>上學期</t>
    <phoneticPr fontId="2" type="noConversion"/>
  </si>
  <si>
    <t>科目</t>
    <phoneticPr fontId="2" type="noConversion"/>
  </si>
  <si>
    <r>
      <t>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級</t>
    </r>
    <phoneticPr fontId="2" type="noConversion"/>
  </si>
  <si>
    <r>
      <t>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級</t>
    </r>
    <phoneticPr fontId="2" type="noConversion"/>
  </si>
  <si>
    <r>
      <t>類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</si>
  <si>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b/>
        <sz val="14"/>
        <rFont val="標楷體"/>
        <family val="4"/>
        <charset val="136"/>
      </rPr>
      <t>臺北城市科技大學 【進修學院】進二技    資管系課程表  107學年度</t>
    </r>
    <r>
      <rPr>
        <sz val="8"/>
        <rFont val="標楷體"/>
        <family val="4"/>
        <charset val="136"/>
      </rPr>
      <t xml:space="preserve">
                                                                106學年度第2學期第2次課程規劃委員會審議通過</t>
    </r>
    <phoneticPr fontId="2" type="noConversion"/>
  </si>
  <si>
    <t>※每週授課上限20小時；下限9小時</t>
    <phoneticPr fontId="2" type="noConversion"/>
  </si>
  <si>
    <t>最低選修學分  32  學分(應含通識選修4學分；專業選修至少  24   學分)</t>
    <phoneticPr fontId="2" type="noConversion"/>
  </si>
  <si>
    <t xml:space="preserve">通識必修學分8學分   專業必修學分   32 學分   </t>
    <phoneticPr fontId="2" type="noConversion"/>
  </si>
  <si>
    <t xml:space="preserve">畢業學分至少72學分   </t>
    <phoneticPr fontId="2" type="noConversion"/>
  </si>
  <si>
    <t>合計</t>
    <phoneticPr fontId="2" type="noConversion"/>
  </si>
  <si>
    <t>合計</t>
    <phoneticPr fontId="2" type="noConversion"/>
  </si>
  <si>
    <t>小計</t>
    <phoneticPr fontId="2" type="noConversion"/>
  </si>
  <si>
    <t>品質管理</t>
    <phoneticPr fontId="2" type="noConversion"/>
  </si>
  <si>
    <t>行銷經營模擬系統</t>
    <phoneticPr fontId="2" type="noConversion"/>
  </si>
  <si>
    <t>管理心理學</t>
    <phoneticPr fontId="2" type="noConversion"/>
  </si>
  <si>
    <t>創業管理</t>
    <phoneticPr fontId="2" type="noConversion"/>
  </si>
  <si>
    <t>企業倫理</t>
    <phoneticPr fontId="2" type="noConversion"/>
  </si>
  <si>
    <t>BOSS經營模擬系統</t>
    <phoneticPr fontId="2" type="noConversion"/>
  </si>
  <si>
    <t>財務報表分析</t>
    <phoneticPr fontId="2" type="noConversion"/>
  </si>
  <si>
    <t>危機管理</t>
    <phoneticPr fontId="2" type="noConversion"/>
  </si>
  <si>
    <t>數位行銷</t>
    <phoneticPr fontId="2" type="noConversion"/>
  </si>
  <si>
    <t>金融商品實務</t>
    <phoneticPr fontId="2" type="noConversion"/>
  </si>
  <si>
    <t>公司治理</t>
    <phoneticPr fontId="2" type="noConversion"/>
  </si>
  <si>
    <t>連鎖企業管理</t>
    <phoneticPr fontId="2" type="noConversion"/>
  </si>
  <si>
    <t>創意行銷</t>
    <phoneticPr fontId="2" type="noConversion"/>
  </si>
  <si>
    <t>小計</t>
    <phoneticPr fontId="2" type="noConversion"/>
  </si>
  <si>
    <t>小計</t>
    <phoneticPr fontId="2" type="noConversion"/>
  </si>
  <si>
    <t>專題製作討論(一)</t>
    <phoneticPr fontId="2" type="noConversion"/>
  </si>
  <si>
    <t>市場調查</t>
    <phoneticPr fontId="2" type="noConversion"/>
  </si>
  <si>
    <t>策略管理</t>
    <phoneticPr fontId="2" type="noConversion"/>
  </si>
  <si>
    <t>創新管理</t>
    <phoneticPr fontId="2" type="noConversion"/>
  </si>
  <si>
    <t>顧客關係管理</t>
    <phoneticPr fontId="2" type="noConversion"/>
  </si>
  <si>
    <t>組織行為</t>
    <phoneticPr fontId="2" type="noConversion"/>
  </si>
  <si>
    <t>企業問題研討</t>
    <phoneticPr fontId="2" type="noConversion"/>
  </si>
  <si>
    <t>服務業行銷與管理</t>
    <phoneticPr fontId="2" type="noConversion"/>
  </si>
  <si>
    <t>專案管理及研討</t>
    <phoneticPr fontId="2" type="noConversion"/>
  </si>
  <si>
    <t>國際企業管理</t>
    <phoneticPr fontId="2" type="noConversion"/>
  </si>
  <si>
    <t>專題製作討論(二)</t>
    <phoneticPr fontId="2" type="noConversion"/>
  </si>
  <si>
    <t>電子商務</t>
    <phoneticPr fontId="2" type="noConversion"/>
  </si>
  <si>
    <t>專   業    必   修</t>
    <phoneticPr fontId="2" type="noConversion"/>
  </si>
  <si>
    <r>
      <rPr>
        <b/>
        <sz val="10"/>
        <color indexed="8"/>
        <rFont val="新細明體"/>
        <family val="1"/>
        <charset val="136"/>
      </rPr>
      <t>類別學分小計</t>
    </r>
  </si>
  <si>
    <r>
      <rPr>
        <b/>
        <sz val="10"/>
        <color indexed="8"/>
        <rFont val="新細明體"/>
        <family val="1"/>
        <charset val="136"/>
      </rPr>
      <t>小計</t>
    </r>
  </si>
  <si>
    <t>通識選修</t>
    <phoneticPr fontId="2" type="noConversion"/>
  </si>
  <si>
    <t>小計</t>
    <phoneticPr fontId="2" type="noConversion"/>
  </si>
  <si>
    <t>職場禮儀與口語表達</t>
    <phoneticPr fontId="2" type="noConversion"/>
  </si>
  <si>
    <t>實用外語</t>
    <phoneticPr fontId="2" type="noConversion"/>
  </si>
  <si>
    <t>認識多元文化</t>
    <phoneticPr fontId="2" type="noConversion"/>
  </si>
  <si>
    <t>職場應用文</t>
    <phoneticPr fontId="2" type="noConversion"/>
  </si>
  <si>
    <t>通識必修</t>
    <phoneticPr fontId="2" type="noConversion"/>
  </si>
  <si>
    <t>時數</t>
    <phoneticPr fontId="2" type="noConversion"/>
  </si>
  <si>
    <t>學分</t>
    <phoneticPr fontId="2" type="noConversion"/>
  </si>
  <si>
    <t>下學期</t>
    <phoneticPr fontId="2" type="noConversion"/>
  </si>
  <si>
    <t>上學期</t>
    <phoneticPr fontId="2" type="noConversion"/>
  </si>
  <si>
    <r>
      <t>科目</t>
    </r>
    <r>
      <rPr>
        <b/>
        <sz val="10"/>
        <color indexed="10"/>
        <rFont val="新細明體"/>
        <family val="1"/>
        <charset val="136"/>
      </rPr>
      <t/>
    </r>
    <phoneticPr fontId="2" type="noConversion"/>
  </si>
  <si>
    <t>四  年  級</t>
    <phoneticPr fontId="2" type="noConversion"/>
  </si>
  <si>
    <t>三  年  級</t>
    <phoneticPr fontId="2" type="noConversion"/>
  </si>
  <si>
    <t>類        別</t>
    <phoneticPr fontId="2" type="noConversion"/>
  </si>
  <si>
    <t>106-1第一次課程會議通過106.10.16</t>
    <phoneticPr fontId="2" type="noConversion"/>
  </si>
  <si>
    <r>
      <t xml:space="preserve">臺北城市科技大學 企管系【進修學院】二技 課程表    </t>
    </r>
    <r>
      <rPr>
        <b/>
        <sz val="14"/>
        <rFont val="新細明體"/>
        <family val="1"/>
        <charset val="136"/>
      </rPr>
      <t xml:space="preserve"> (107學年入學)</t>
    </r>
    <phoneticPr fontId="2" type="noConversion"/>
  </si>
  <si>
    <r>
      <t>1.</t>
    </r>
    <r>
      <rPr>
        <sz val="12"/>
        <rFont val="微軟正黑體"/>
        <family val="2"/>
        <charset val="136"/>
      </rPr>
      <t>通識必修：</t>
    </r>
    <r>
      <rPr>
        <sz val="12"/>
        <rFont val="Arial"/>
        <family val="2"/>
      </rPr>
      <t>8</t>
    </r>
    <r>
      <rPr>
        <sz val="12"/>
        <rFont val="微軟正黑體"/>
        <family val="2"/>
        <charset val="136"/>
      </rPr>
      <t>學分，通識選修：</t>
    </r>
    <r>
      <rPr>
        <sz val="12"/>
        <rFont val="Arial"/>
        <family val="2"/>
      </rPr>
      <t>4</t>
    </r>
    <r>
      <rPr>
        <sz val="12"/>
        <rFont val="微軟正黑體"/>
        <family val="2"/>
        <charset val="136"/>
      </rPr>
      <t xml:space="preserve">學分
</t>
    </r>
    <r>
      <rPr>
        <sz val="12"/>
        <rFont val="Arial"/>
        <family val="2"/>
      </rPr>
      <t>2.</t>
    </r>
    <r>
      <rPr>
        <sz val="12"/>
        <rFont val="微軟正黑體"/>
        <family val="2"/>
        <charset val="136"/>
      </rPr>
      <t>專業必修：</t>
    </r>
    <r>
      <rPr>
        <sz val="12"/>
        <rFont val="Arial"/>
        <family val="2"/>
      </rPr>
      <t>32</t>
    </r>
    <r>
      <rPr>
        <sz val="12"/>
        <rFont val="微軟正黑體"/>
        <family val="2"/>
        <charset val="136"/>
      </rPr>
      <t>學分，專業選修28學分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本系選修至少</t>
    </r>
    <r>
      <rPr>
        <sz val="12"/>
        <rFont val="Arial"/>
        <family val="2"/>
      </rPr>
      <t>25</t>
    </r>
    <r>
      <rPr>
        <sz val="12"/>
        <rFont val="微軟正黑體"/>
        <family val="2"/>
        <charset val="136"/>
      </rPr>
      <t>學分</t>
    </r>
    <r>
      <rPr>
        <sz val="12"/>
        <rFont val="Arial"/>
        <family val="2"/>
      </rPr>
      <t>)
3.</t>
    </r>
    <r>
      <rPr>
        <sz val="12"/>
        <rFont val="微軟正黑體"/>
        <family val="2"/>
        <charset val="136"/>
      </rPr>
      <t>最低選修學分：</t>
    </r>
    <r>
      <rPr>
        <sz val="12"/>
        <rFont val="Arial"/>
        <family val="2"/>
      </rPr>
      <t>32</t>
    </r>
    <r>
      <rPr>
        <sz val="12"/>
        <rFont val="微軟正黑體"/>
        <family val="2"/>
        <charset val="136"/>
      </rPr>
      <t>學分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含通識選修</t>
    </r>
    <r>
      <rPr>
        <sz val="12"/>
        <rFont val="Arial"/>
        <family val="2"/>
      </rPr>
      <t>4</t>
    </r>
    <r>
      <rPr>
        <sz val="12"/>
        <rFont val="微軟正黑體"/>
        <family val="2"/>
        <charset val="136"/>
      </rPr>
      <t>學分；專業選修</t>
    </r>
    <r>
      <rPr>
        <sz val="12"/>
        <rFont val="Arial"/>
        <family val="2"/>
      </rPr>
      <t>28</t>
    </r>
    <r>
      <rPr>
        <sz val="12"/>
        <rFont val="微軟正黑體"/>
        <family val="2"/>
        <charset val="136"/>
      </rPr>
      <t>學分</t>
    </r>
    <r>
      <rPr>
        <sz val="12"/>
        <rFont val="Arial"/>
        <family val="2"/>
      </rPr>
      <t>)</t>
    </r>
    <r>
      <rPr>
        <sz val="12"/>
        <rFont val="微軟正黑體"/>
        <family val="2"/>
        <charset val="136"/>
      </rPr>
      <t xml:space="preserve">
</t>
    </r>
    <r>
      <rPr>
        <sz val="12"/>
        <rFont val="Arial"/>
        <family val="2"/>
      </rPr>
      <t>4.</t>
    </r>
    <r>
      <rPr>
        <sz val="12"/>
        <rFont val="微軟正黑體"/>
        <family val="2"/>
        <charset val="136"/>
      </rPr>
      <t>畢業學分合計：至少</t>
    </r>
    <r>
      <rPr>
        <sz val="12"/>
        <rFont val="Arial"/>
        <family val="2"/>
      </rPr>
      <t>72</t>
    </r>
    <r>
      <rPr>
        <sz val="12"/>
        <rFont val="微軟正黑體"/>
        <family val="2"/>
        <charset val="136"/>
      </rPr>
      <t>學分。</t>
    </r>
    <phoneticPr fontId="2" type="noConversion"/>
  </si>
  <si>
    <r>
      <rPr>
        <sz val="12"/>
        <rFont val="微軟正黑體"/>
        <family val="2"/>
        <charset val="136"/>
      </rPr>
      <t>學期學分小計</t>
    </r>
    <phoneticPr fontId="2" type="noConversion"/>
  </si>
  <si>
    <r>
      <rPr>
        <sz val="12"/>
        <rFont val="微軟正黑體"/>
        <family val="2"/>
        <charset val="136"/>
      </rPr>
      <t>類別學分小計</t>
    </r>
  </si>
  <si>
    <r>
      <rPr>
        <sz val="12"/>
        <rFont val="微軟正黑體"/>
        <family val="2"/>
        <charset val="136"/>
      </rPr>
      <t>建議選修學分</t>
    </r>
    <phoneticPr fontId="2" type="noConversion"/>
  </si>
  <si>
    <r>
      <rPr>
        <sz val="12"/>
        <rFont val="微軟正黑體"/>
        <family val="2"/>
        <charset val="136"/>
      </rPr>
      <t>電子商務概論</t>
    </r>
    <phoneticPr fontId="2" type="noConversion"/>
  </si>
  <si>
    <r>
      <rPr>
        <sz val="12"/>
        <rFont val="微軟正黑體"/>
        <family val="2"/>
        <charset val="136"/>
      </rPr>
      <t>觀光導覽影像處理</t>
    </r>
  </si>
  <si>
    <r>
      <rPr>
        <sz val="12"/>
        <rFont val="微軟正黑體"/>
        <family val="2"/>
        <charset val="136"/>
      </rPr>
      <t>進階辦公室軟體應用</t>
    </r>
    <phoneticPr fontId="2" type="noConversion"/>
  </si>
  <si>
    <r>
      <rPr>
        <sz val="12"/>
        <rFont val="微軟正黑體"/>
        <family val="2"/>
        <charset val="136"/>
      </rPr>
      <t>觀光導覽多媒體製作</t>
    </r>
    <phoneticPr fontId="2" type="noConversion"/>
  </si>
  <si>
    <r>
      <rPr>
        <sz val="12"/>
        <rFont val="微軟正黑體"/>
        <family val="2"/>
        <charset val="136"/>
      </rPr>
      <t>企業人力資源管理</t>
    </r>
    <phoneticPr fontId="2" type="noConversion"/>
  </si>
  <si>
    <r>
      <rPr>
        <sz val="12"/>
        <rFont val="微軟正黑體"/>
        <family val="2"/>
        <charset val="136"/>
      </rPr>
      <t>企業實務</t>
    </r>
    <r>
      <rPr>
        <sz val="12"/>
        <rFont val="Arial"/>
        <family val="2"/>
      </rPr>
      <t xml:space="preserve"> I-II</t>
    </r>
    <phoneticPr fontId="2" type="noConversion"/>
  </si>
  <si>
    <r>
      <rPr>
        <sz val="12"/>
        <rFont val="微軟正黑體"/>
        <family val="2"/>
        <charset val="136"/>
      </rPr>
      <t>國際行銷</t>
    </r>
    <phoneticPr fontId="2" type="noConversion"/>
  </si>
  <si>
    <t>日語觀光導覽口語訓練</t>
    <phoneticPr fontId="2" type="noConversion"/>
  </si>
  <si>
    <t>日語觀光口語訓練</t>
    <phoneticPr fontId="2" type="noConversion"/>
  </si>
  <si>
    <t>日語觀光導覽會話</t>
    <phoneticPr fontId="2" type="noConversion"/>
  </si>
  <si>
    <t>日語觀光會話</t>
    <phoneticPr fontId="2" type="noConversion"/>
  </si>
  <si>
    <t>進階商用英文書信</t>
    <phoneticPr fontId="2" type="noConversion"/>
  </si>
  <si>
    <t>導遊英語</t>
    <phoneticPr fontId="2" type="noConversion"/>
  </si>
  <si>
    <r>
      <rPr>
        <sz val="12"/>
        <rFont val="微軟正黑體"/>
        <family val="2"/>
        <charset val="136"/>
      </rPr>
      <t>英語觀光導覽</t>
    </r>
    <r>
      <rPr>
        <sz val="12"/>
        <rFont val="Arial"/>
        <family val="2"/>
      </rPr>
      <t xml:space="preserve"> I-II</t>
    </r>
    <phoneticPr fontId="2" type="noConversion"/>
  </si>
  <si>
    <r>
      <rPr>
        <sz val="12"/>
        <rFont val="微軟正黑體"/>
        <family val="2"/>
        <charset val="136"/>
      </rPr>
      <t>領隊英語</t>
    </r>
    <phoneticPr fontId="2" type="noConversion"/>
  </si>
  <si>
    <r>
      <rPr>
        <sz val="12"/>
        <rFont val="微軟正黑體"/>
        <family val="2"/>
        <charset val="136"/>
      </rPr>
      <t>專業選修</t>
    </r>
    <phoneticPr fontId="2" type="noConversion"/>
  </si>
  <si>
    <r>
      <rPr>
        <sz val="12"/>
        <rFont val="微軟正黑體"/>
        <family val="2"/>
        <charset val="136"/>
      </rPr>
      <t>必修學分小計</t>
    </r>
    <phoneticPr fontId="2" type="noConversion"/>
  </si>
  <si>
    <r>
      <rPr>
        <sz val="12"/>
        <rFont val="微軟正黑體"/>
        <family val="2"/>
        <charset val="136"/>
      </rPr>
      <t>小計</t>
    </r>
    <phoneticPr fontId="2" type="noConversion"/>
  </si>
  <si>
    <r>
      <rPr>
        <sz val="12"/>
        <rFont val="微軟正黑體"/>
        <family val="2"/>
        <charset val="136"/>
      </rPr>
      <t>小計</t>
    </r>
  </si>
  <si>
    <r>
      <rPr>
        <sz val="12"/>
        <rFont val="微軟正黑體"/>
        <family val="2"/>
        <charset val="136"/>
      </rPr>
      <t>實用日文</t>
    </r>
    <r>
      <rPr>
        <sz val="12"/>
        <rFont val="Arial"/>
        <family val="2"/>
      </rPr>
      <t xml:space="preserve"> I-II</t>
    </r>
  </si>
  <si>
    <r>
      <rPr>
        <sz val="12"/>
        <rFont val="微軟正黑體"/>
        <family val="2"/>
        <charset val="136"/>
      </rPr>
      <t>進階日文</t>
    </r>
    <r>
      <rPr>
        <sz val="12"/>
        <rFont val="Arial"/>
        <family val="2"/>
      </rPr>
      <t xml:space="preserve"> I-II</t>
    </r>
    <phoneticPr fontId="2" type="noConversion"/>
  </si>
  <si>
    <r>
      <rPr>
        <sz val="12"/>
        <rFont val="微軟正黑體"/>
        <family val="2"/>
        <charset val="136"/>
      </rPr>
      <t>餐旅英語會話</t>
    </r>
    <r>
      <rPr>
        <sz val="12"/>
        <rFont val="Arial"/>
        <family val="2"/>
      </rPr>
      <t xml:space="preserve"> I-II</t>
    </r>
  </si>
  <si>
    <t>商用英文書信入門</t>
    <phoneticPr fontId="2" type="noConversion"/>
  </si>
  <si>
    <r>
      <rPr>
        <sz val="12"/>
        <rFont val="微軟正黑體"/>
        <family val="2"/>
        <charset val="136"/>
      </rPr>
      <t>會展接待英語會話</t>
    </r>
    <r>
      <rPr>
        <sz val="12"/>
        <rFont val="Arial"/>
        <family val="2"/>
      </rPr>
      <t xml:space="preserve"> I-II</t>
    </r>
  </si>
  <si>
    <r>
      <rPr>
        <sz val="12"/>
        <rFont val="微軟正黑體"/>
        <family val="2"/>
        <charset val="136"/>
      </rPr>
      <t>國際會議英語會話</t>
    </r>
    <r>
      <rPr>
        <sz val="12"/>
        <rFont val="Arial"/>
        <family val="2"/>
      </rPr>
      <t xml:space="preserve"> I-II</t>
    </r>
    <phoneticPr fontId="2" type="noConversion"/>
  </si>
  <si>
    <r>
      <rPr>
        <sz val="12"/>
        <rFont val="微軟正黑體"/>
        <family val="2"/>
        <charset val="136"/>
      </rPr>
      <t>中英翻譯</t>
    </r>
    <r>
      <rPr>
        <sz val="12"/>
        <rFont val="Arial"/>
        <family val="2"/>
      </rPr>
      <t xml:space="preserve"> I-II</t>
    </r>
  </si>
  <si>
    <r>
      <rPr>
        <sz val="12"/>
        <rFont val="微軟正黑體"/>
        <family val="2"/>
        <charset val="136"/>
      </rPr>
      <t>中英文件翻譯</t>
    </r>
    <r>
      <rPr>
        <sz val="12"/>
        <rFont val="Arial"/>
        <family val="2"/>
      </rPr>
      <t xml:space="preserve"> I-II</t>
    </r>
    <phoneticPr fontId="2" type="noConversion"/>
  </si>
  <si>
    <r>
      <rPr>
        <sz val="12"/>
        <rFont val="微軟正黑體"/>
        <family val="2"/>
        <charset val="136"/>
      </rPr>
      <t>簡報英文</t>
    </r>
    <r>
      <rPr>
        <sz val="12"/>
        <rFont val="Arial"/>
        <family val="2"/>
      </rPr>
      <t xml:space="preserve"> I-II</t>
    </r>
  </si>
  <si>
    <r>
      <rPr>
        <sz val="12"/>
        <rFont val="微軟正黑體"/>
        <family val="2"/>
        <charset val="136"/>
      </rPr>
      <t>專業</t>
    </r>
    <r>
      <rPr>
        <sz val="12"/>
        <rFont val="Arial"/>
        <family val="2"/>
      </rPr>
      <t xml:space="preserve">   </t>
    </r>
    <r>
      <rPr>
        <sz val="12"/>
        <rFont val="微軟正黑體"/>
        <family val="2"/>
        <charset val="136"/>
      </rPr>
      <t>必修</t>
    </r>
    <phoneticPr fontId="2" type="noConversion"/>
  </si>
  <si>
    <r>
      <rPr>
        <sz val="12"/>
        <rFont val="微軟正黑體"/>
        <family val="2"/>
        <charset val="136"/>
      </rPr>
      <t>通識課程</t>
    </r>
    <phoneticPr fontId="2" type="noConversion"/>
  </si>
  <si>
    <r>
      <rPr>
        <sz val="12"/>
        <rFont val="微軟正黑體"/>
        <family val="2"/>
        <charset val="136"/>
      </rPr>
      <t>通識</t>
    </r>
    <r>
      <rPr>
        <sz val="12"/>
        <rFont val="Arial"/>
        <family val="2"/>
      </rPr>
      <t xml:space="preserve">   </t>
    </r>
    <r>
      <rPr>
        <sz val="12"/>
        <rFont val="微軟正黑體"/>
        <family val="2"/>
        <charset val="136"/>
      </rPr>
      <t>選修</t>
    </r>
    <phoneticPr fontId="2" type="noConversion"/>
  </si>
  <si>
    <r>
      <rPr>
        <sz val="12"/>
        <rFont val="微軟正黑體"/>
        <family val="2"/>
        <charset val="136"/>
      </rPr>
      <t>通識</t>
    </r>
    <r>
      <rPr>
        <sz val="12"/>
        <rFont val="Arial"/>
        <family val="2"/>
      </rPr>
      <t xml:space="preserve">   </t>
    </r>
    <r>
      <rPr>
        <sz val="12"/>
        <rFont val="微軟正黑體"/>
        <family val="2"/>
        <charset val="136"/>
      </rPr>
      <t>必修</t>
    </r>
    <phoneticPr fontId="2" type="noConversion"/>
  </si>
  <si>
    <r>
      <rPr>
        <sz val="12"/>
        <rFont val="微軟正黑體"/>
        <family val="2"/>
        <charset val="136"/>
      </rPr>
      <t>時數</t>
    </r>
  </si>
  <si>
    <r>
      <rPr>
        <sz val="12"/>
        <rFont val="微軟正黑體"/>
        <family val="2"/>
        <charset val="136"/>
      </rPr>
      <t>學分</t>
    </r>
  </si>
  <si>
    <r>
      <rPr>
        <sz val="12"/>
        <rFont val="微軟正黑體"/>
        <family val="2"/>
        <charset val="136"/>
      </rPr>
      <t>下</t>
    </r>
  </si>
  <si>
    <r>
      <rPr>
        <sz val="12"/>
        <rFont val="微軟正黑體"/>
        <family val="2"/>
        <charset val="136"/>
      </rPr>
      <t>上</t>
    </r>
  </si>
  <si>
    <r>
      <rPr>
        <sz val="12"/>
        <rFont val="微軟正黑體"/>
        <family val="2"/>
        <charset val="136"/>
      </rPr>
      <t>第二學年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四年級</t>
    </r>
    <r>
      <rPr>
        <sz val="12"/>
        <rFont val="Arial"/>
        <family val="2"/>
      </rPr>
      <t>)</t>
    </r>
    <phoneticPr fontId="2" type="noConversion"/>
  </si>
  <si>
    <r>
      <rPr>
        <sz val="12"/>
        <rFont val="微軟正黑體"/>
        <family val="2"/>
        <charset val="136"/>
      </rPr>
      <t>科目名稱</t>
    </r>
  </si>
  <si>
    <r>
      <rPr>
        <sz val="12"/>
        <rFont val="微軟正黑體"/>
        <family val="2"/>
        <charset val="136"/>
      </rPr>
      <t>第一學年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三年級</t>
    </r>
    <r>
      <rPr>
        <sz val="12"/>
        <rFont val="Arial"/>
        <family val="2"/>
      </rPr>
      <t>)</t>
    </r>
    <phoneticPr fontId="2" type="noConversion"/>
  </si>
  <si>
    <r>
      <rPr>
        <sz val="12"/>
        <rFont val="微軟正黑體"/>
        <family val="2"/>
        <charset val="136"/>
      </rPr>
      <t>類別</t>
    </r>
  </si>
  <si>
    <r>
      <rPr>
        <sz val="16"/>
        <rFont val="微軟正黑體"/>
        <family val="2"/>
        <charset val="136"/>
      </rPr>
      <t>臺北城市科技大學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  <charset val="136"/>
      </rPr>
      <t xml:space="preserve">應用外語系
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  <charset val="136"/>
      </rPr>
      <t>二年制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  <charset val="136"/>
      </rPr>
      <t>進修學院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  <charset val="136"/>
      </rPr>
      <t>課程規劃表</t>
    </r>
    <r>
      <rPr>
        <sz val="16"/>
        <rFont val="Arial"/>
        <family val="2"/>
      </rPr>
      <t xml:space="preserve">   </t>
    </r>
    <r>
      <rPr>
        <sz val="10"/>
        <rFont val="Arial"/>
        <family val="2"/>
      </rPr>
      <t>(107</t>
    </r>
    <r>
      <rPr>
        <sz val="10"/>
        <rFont val="微軟正黑體"/>
        <family val="2"/>
        <charset val="136"/>
      </rPr>
      <t>學年入學適用</t>
    </r>
    <r>
      <rPr>
        <sz val="10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</si>
</sst>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[Red]0"/>
    <numFmt numFmtId="177" formatCode="0_ "/>
    <numFmt numFmtId="178" formatCode="0_);[Red]\(0\)"/>
  </numFmts>
  <fonts count="47" x14ac:knownFonts="1">
    <font>
      <sz val="12"/>
      <name val="新細明體"/>
      <family val="1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微軟正黑體"/>
      <family val="2"/>
      <charset val="136"/>
    </font>
    <font>
      <sz val="11"/>
      <name val="微軟正黑體"/>
      <family val="2"/>
      <charset val="136"/>
    </font>
    <font>
      <sz val="20"/>
      <name val="微軟正黑體"/>
      <family val="2"/>
      <charset val="136"/>
    </font>
    <font>
      <sz val="16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Tahoma"/>
      <family val="2"/>
    </font>
    <font>
      <sz val="12"/>
      <color indexed="8"/>
      <name val="Tahoma"/>
      <family val="2"/>
    </font>
    <font>
      <sz val="12"/>
      <color indexed="8"/>
      <name val="標楷體"/>
      <family val="4"/>
      <charset val="136"/>
    </font>
    <font>
      <b/>
      <sz val="12"/>
      <color theme="1"/>
      <name val="Tahoma"/>
      <family val="2"/>
    </font>
    <font>
      <b/>
      <sz val="12"/>
      <color indexed="8"/>
      <name val="標楷體"/>
      <family val="4"/>
      <charset val="136"/>
    </font>
    <font>
      <sz val="12"/>
      <name val="Tahoma"/>
      <family val="2"/>
    </font>
    <font>
      <sz val="12"/>
      <name val="細明體"/>
      <family val="3"/>
      <charset val="136"/>
    </font>
    <font>
      <sz val="12"/>
      <color rgb="FFFF0000"/>
      <name val="Tahoma"/>
      <family val="2"/>
    </font>
    <font>
      <sz val="12"/>
      <color indexed="10"/>
      <name val="標楷體"/>
      <family val="4"/>
      <charset val="136"/>
    </font>
    <font>
      <sz val="12"/>
      <color indexed="10"/>
      <name val="Tahoma"/>
      <family val="2"/>
    </font>
    <font>
      <sz val="11"/>
      <name val="Tahoma"/>
      <family val="2"/>
    </font>
    <font>
      <sz val="12"/>
      <color rgb="FFFF0000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5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31" fillId="0" borderId="0">
      <alignment vertical="center"/>
    </xf>
    <xf numFmtId="0" fontId="8" fillId="0" borderId="0">
      <alignment vertical="center"/>
    </xf>
  </cellStyleXfs>
  <cellXfs count="3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shrinkToFit="1"/>
    </xf>
    <xf numFmtId="0" fontId="1" fillId="0" borderId="5" xfId="0" applyFont="1" applyBorder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>
      <alignment vertical="center"/>
    </xf>
    <xf numFmtId="177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11" fillId="0" borderId="21" xfId="0" applyFont="1" applyFill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7" fontId="12" fillId="0" borderId="2" xfId="0" applyNumberFormat="1" applyFont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177" fontId="14" fillId="3" borderId="5" xfId="0" applyNumberFormat="1" applyFont="1" applyFill="1" applyBorder="1" applyAlignment="1">
      <alignment horizontal="center" shrinkToFit="1"/>
    </xf>
    <xf numFmtId="0" fontId="15" fillId="3" borderId="31" xfId="0" applyFont="1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left" vertical="center" shrinkToFit="1"/>
    </xf>
    <xf numFmtId="0" fontId="16" fillId="3" borderId="5" xfId="0" applyFont="1" applyFill="1" applyBorder="1" applyAlignment="1">
      <alignment horizontal="center" shrinkToFit="1"/>
    </xf>
    <xf numFmtId="0" fontId="16" fillId="3" borderId="31" xfId="0" applyFont="1" applyFill="1" applyBorder="1" applyAlignment="1">
      <alignment horizontal="left" vertical="center" shrinkToFit="1"/>
    </xf>
    <xf numFmtId="0" fontId="19" fillId="4" borderId="4" xfId="0" applyFont="1" applyFill="1" applyBorder="1" applyAlignment="1">
      <alignment horizontal="center" shrinkToFit="1"/>
    </xf>
    <xf numFmtId="0" fontId="19" fillId="4" borderId="5" xfId="0" applyFont="1" applyFill="1" applyBorder="1" applyAlignment="1">
      <alignment horizontal="center" shrinkToFit="1"/>
    </xf>
    <xf numFmtId="0" fontId="19" fillId="4" borderId="5" xfId="0" applyFont="1" applyFill="1" applyBorder="1" applyAlignment="1">
      <alignment horizontal="center" vertical="center" shrinkToFit="1"/>
    </xf>
    <xf numFmtId="177" fontId="19" fillId="4" borderId="5" xfId="0" applyNumberFormat="1" applyFont="1" applyFill="1" applyBorder="1" applyAlignment="1">
      <alignment horizontal="center" shrinkToFit="1"/>
    </xf>
    <xf numFmtId="0" fontId="19" fillId="4" borderId="31" xfId="0" applyFont="1" applyFill="1" applyBorder="1" applyAlignment="1">
      <alignment horizontal="center" vertical="center" shrinkToFit="1"/>
    </xf>
    <xf numFmtId="0" fontId="21" fillId="3" borderId="4" xfId="2" applyFont="1" applyFill="1" applyBorder="1" applyAlignment="1">
      <alignment horizontal="center" wrapText="1"/>
    </xf>
    <xf numFmtId="0" fontId="21" fillId="3" borderId="5" xfId="2" applyFont="1" applyFill="1" applyBorder="1" applyAlignment="1">
      <alignment horizontal="center" wrapText="1"/>
    </xf>
    <xf numFmtId="0" fontId="0" fillId="3" borderId="5" xfId="0" applyFont="1" applyFill="1" applyBorder="1">
      <alignment vertical="center"/>
    </xf>
    <xf numFmtId="0" fontId="21" fillId="3" borderId="5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vertical="center" shrinkToFit="1"/>
    </xf>
    <xf numFmtId="0" fontId="21" fillId="3" borderId="5" xfId="0" applyFont="1" applyFill="1" applyBorder="1">
      <alignment vertical="center"/>
    </xf>
    <xf numFmtId="0" fontId="21" fillId="3" borderId="3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justify" vertical="top" wrapText="1"/>
    </xf>
    <xf numFmtId="0" fontId="21" fillId="3" borderId="5" xfId="0" applyFont="1" applyFill="1" applyBorder="1" applyAlignment="1">
      <alignment vertical="center" shrinkToFit="1"/>
    </xf>
    <xf numFmtId="0" fontId="21" fillId="3" borderId="5" xfId="0" applyFont="1" applyFill="1" applyBorder="1" applyAlignment="1">
      <alignment vertical="center" wrapText="1" shrinkToFit="1"/>
    </xf>
    <xf numFmtId="0" fontId="10" fillId="3" borderId="31" xfId="0" applyFont="1" applyFill="1" applyBorder="1" applyAlignment="1">
      <alignment vertical="center" shrinkToFit="1"/>
    </xf>
    <xf numFmtId="0" fontId="10" fillId="3" borderId="5" xfId="0" applyFont="1" applyFill="1" applyBorder="1" applyAlignment="1">
      <alignment vertical="center" shrinkToFit="1"/>
    </xf>
    <xf numFmtId="0" fontId="21" fillId="3" borderId="34" xfId="0" applyFont="1" applyFill="1" applyBorder="1" applyAlignment="1">
      <alignment horizontal="center" vertical="center"/>
    </xf>
    <xf numFmtId="0" fontId="21" fillId="3" borderId="35" xfId="2" applyFont="1" applyFill="1" applyBorder="1" applyAlignment="1">
      <alignment horizontal="center" wrapText="1"/>
    </xf>
    <xf numFmtId="0" fontId="21" fillId="3" borderId="34" xfId="2" applyFont="1" applyFill="1" applyBorder="1" applyAlignment="1">
      <alignment horizontal="center" wrapText="1"/>
    </xf>
    <xf numFmtId="0" fontId="10" fillId="3" borderId="34" xfId="2" applyFont="1" applyFill="1" applyBorder="1" applyAlignment="1">
      <alignment horizontal="left" wrapText="1"/>
    </xf>
    <xf numFmtId="0" fontId="21" fillId="3" borderId="36" xfId="0" applyFont="1" applyFill="1" applyBorder="1" applyAlignment="1">
      <alignment vertical="center" wrapText="1" shrinkToFit="1"/>
    </xf>
    <xf numFmtId="0" fontId="23" fillId="3" borderId="4" xfId="0" applyFont="1" applyFill="1" applyBorder="1" applyAlignment="1">
      <alignment horizontal="center" shrinkToFit="1"/>
    </xf>
    <xf numFmtId="0" fontId="23" fillId="3" borderId="5" xfId="0" applyFont="1" applyFill="1" applyBorder="1" applyAlignment="1">
      <alignment horizontal="center" shrinkToFit="1"/>
    </xf>
    <xf numFmtId="0" fontId="23" fillId="3" borderId="5" xfId="0" applyFont="1" applyFill="1" applyBorder="1" applyAlignment="1">
      <alignment horizontal="left" shrinkToFit="1"/>
    </xf>
    <xf numFmtId="0" fontId="23" fillId="3" borderId="31" xfId="0" applyFont="1" applyFill="1" applyBorder="1" applyAlignment="1">
      <alignment horizontal="left" vertical="center" shrinkToFit="1"/>
    </xf>
    <xf numFmtId="0" fontId="23" fillId="3" borderId="7" xfId="0" applyFont="1" applyFill="1" applyBorder="1" applyAlignment="1">
      <alignment horizontal="center" shrinkToFit="1"/>
    </xf>
    <xf numFmtId="0" fontId="23" fillId="3" borderId="8" xfId="0" applyFont="1" applyFill="1" applyBorder="1" applyAlignment="1">
      <alignment horizontal="center" shrinkToFit="1"/>
    </xf>
    <xf numFmtId="0" fontId="23" fillId="3" borderId="8" xfId="0" applyFont="1" applyFill="1" applyBorder="1" applyAlignment="1">
      <alignment horizontal="left" shrinkToFit="1"/>
    </xf>
    <xf numFmtId="0" fontId="21" fillId="3" borderId="8" xfId="0" applyFont="1" applyFill="1" applyBorder="1" applyAlignment="1">
      <alignment horizontal="center" shrinkToFit="1"/>
    </xf>
    <xf numFmtId="0" fontId="23" fillId="3" borderId="37" xfId="0" applyFont="1" applyFill="1" applyBorder="1" applyAlignment="1">
      <alignment horizontal="left" vertical="center" shrinkToFit="1"/>
    </xf>
    <xf numFmtId="0" fontId="21" fillId="3" borderId="38" xfId="0" applyFont="1" applyFill="1" applyBorder="1" applyAlignment="1">
      <alignment horizontal="center" shrinkToFit="1"/>
    </xf>
    <xf numFmtId="0" fontId="21" fillId="3" borderId="39" xfId="0" applyFont="1" applyFill="1" applyBorder="1" applyAlignment="1">
      <alignment horizontal="center" shrinkToFit="1"/>
    </xf>
    <xf numFmtId="0" fontId="21" fillId="3" borderId="39" xfId="0" applyFont="1" applyFill="1" applyBorder="1" applyAlignment="1">
      <alignment horizontal="center" vertical="center" shrinkToFit="1"/>
    </xf>
    <xf numFmtId="0" fontId="21" fillId="3" borderId="40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shrinkToFit="1"/>
    </xf>
    <xf numFmtId="0" fontId="21" fillId="3" borderId="5" xfId="0" applyFont="1" applyFill="1" applyBorder="1" applyAlignment="1">
      <alignment horizontal="center" shrinkToFit="1"/>
    </xf>
    <xf numFmtId="0" fontId="21" fillId="3" borderId="5" xfId="0" applyFont="1" applyFill="1" applyBorder="1" applyAlignment="1">
      <alignment horizontal="left" shrinkToFit="1"/>
    </xf>
    <xf numFmtId="0" fontId="21" fillId="3" borderId="31" xfId="0" applyFont="1" applyFill="1" applyBorder="1">
      <alignment vertical="center"/>
    </xf>
    <xf numFmtId="0" fontId="21" fillId="3" borderId="40" xfId="0" applyFont="1" applyFill="1" applyBorder="1" applyAlignment="1">
      <alignment vertical="center" shrinkToFit="1"/>
    </xf>
    <xf numFmtId="0" fontId="10" fillId="3" borderId="31" xfId="0" applyFont="1" applyFill="1" applyBorder="1" applyAlignment="1">
      <alignment vertical="center" wrapText="1" shrinkToFit="1"/>
    </xf>
    <xf numFmtId="0" fontId="26" fillId="3" borderId="5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21" fillId="0" borderId="5" xfId="0" applyFont="1" applyBorder="1" applyAlignment="1">
      <alignment horizont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21" fillId="0" borderId="4" xfId="0" applyFont="1" applyBorder="1" applyAlignment="1">
      <alignment horizontal="center" shrinkToFit="1"/>
    </xf>
    <xf numFmtId="0" fontId="27" fillId="0" borderId="31" xfId="0" applyFont="1" applyBorder="1" applyAlignment="1">
      <alignment horizontal="left" vertical="center" shrinkToFit="1"/>
    </xf>
    <xf numFmtId="0" fontId="10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23" xfId="0" applyFont="1" applyBorder="1" applyAlignment="1">
      <alignment vertical="center" shrinkToFit="1"/>
    </xf>
    <xf numFmtId="0" fontId="8" fillId="0" borderId="0" xfId="3" applyFont="1">
      <alignment vertical="center"/>
    </xf>
    <xf numFmtId="0" fontId="8" fillId="0" borderId="0" xfId="3" applyFont="1" applyAlignment="1"/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4">
      <alignment vertical="center"/>
    </xf>
    <xf numFmtId="0" fontId="32" fillId="0" borderId="22" xfId="3" applyFont="1" applyBorder="1">
      <alignment vertical="center"/>
    </xf>
    <xf numFmtId="0" fontId="32" fillId="0" borderId="23" xfId="3" applyFont="1" applyBorder="1">
      <alignment vertical="center"/>
    </xf>
    <xf numFmtId="0" fontId="32" fillId="0" borderId="11" xfId="3" applyFont="1" applyBorder="1">
      <alignment vertical="center"/>
    </xf>
    <xf numFmtId="0" fontId="32" fillId="0" borderId="25" xfId="3" applyFont="1" applyBorder="1" applyAlignment="1">
      <alignment vertical="center"/>
    </xf>
    <xf numFmtId="0" fontId="32" fillId="0" borderId="0" xfId="3" applyFont="1" applyBorder="1" applyAlignment="1">
      <alignment vertical="center"/>
    </xf>
    <xf numFmtId="0" fontId="32" fillId="0" borderId="13" xfId="3" applyFont="1" applyBorder="1">
      <alignment vertical="center"/>
    </xf>
    <xf numFmtId="0" fontId="32" fillId="0" borderId="15" xfId="3" applyFont="1" applyBorder="1">
      <alignment vertical="center"/>
    </xf>
    <xf numFmtId="0" fontId="34" fillId="5" borderId="43" xfId="3" applyFont="1" applyFill="1" applyBorder="1" applyAlignment="1">
      <alignment horizontal="center" vertical="center" shrinkToFit="1"/>
    </xf>
    <xf numFmtId="0" fontId="34" fillId="5" borderId="44" xfId="3" applyFont="1" applyFill="1" applyBorder="1" applyAlignment="1">
      <alignment horizontal="center" vertical="center" shrinkToFit="1"/>
    </xf>
    <xf numFmtId="0" fontId="34" fillId="5" borderId="17" xfId="3" applyFont="1" applyFill="1" applyBorder="1" applyAlignment="1">
      <alignment horizontal="center" vertical="center" shrinkToFit="1"/>
    </xf>
    <xf numFmtId="0" fontId="34" fillId="5" borderId="45" xfId="3" applyFont="1" applyFill="1" applyBorder="1" applyAlignment="1">
      <alignment horizontal="center" vertical="center" shrinkToFit="1"/>
    </xf>
    <xf numFmtId="0" fontId="32" fillId="5" borderId="46" xfId="3" applyFont="1" applyFill="1" applyBorder="1" applyAlignment="1">
      <alignment horizontal="center" vertical="center"/>
    </xf>
    <xf numFmtId="0" fontId="34" fillId="6" borderId="16" xfId="3" applyFont="1" applyFill="1" applyBorder="1" applyAlignment="1">
      <alignment horizontal="center" shrinkToFit="1"/>
    </xf>
    <xf numFmtId="178" fontId="34" fillId="6" borderId="17" xfId="3" applyNumberFormat="1" applyFont="1" applyFill="1" applyBorder="1" applyAlignment="1">
      <alignment horizontal="center" shrinkToFit="1"/>
    </xf>
    <xf numFmtId="0" fontId="34" fillId="6" borderId="17" xfId="3" applyFont="1" applyFill="1" applyBorder="1" applyAlignment="1">
      <alignment horizontal="center" shrinkToFit="1"/>
    </xf>
    <xf numFmtId="0" fontId="34" fillId="6" borderId="17" xfId="3" applyFont="1" applyFill="1" applyBorder="1" applyAlignment="1">
      <alignment horizontal="center" vertical="center" shrinkToFit="1"/>
    </xf>
    <xf numFmtId="0" fontId="34" fillId="6" borderId="45" xfId="3" applyFont="1" applyFill="1" applyBorder="1" applyAlignment="1">
      <alignment horizontal="center" vertical="center" shrinkToFit="1"/>
    </xf>
    <xf numFmtId="0" fontId="32" fillId="0" borderId="38" xfId="3" applyFont="1" applyBorder="1" applyAlignment="1">
      <alignment horizontal="center" shrinkToFit="1"/>
    </xf>
    <xf numFmtId="0" fontId="32" fillId="0" borderId="39" xfId="3" applyFont="1" applyBorder="1" applyAlignment="1">
      <alignment horizontal="center" shrinkToFit="1"/>
    </xf>
    <xf numFmtId="0" fontId="32" fillId="0" borderId="39" xfId="3" applyFont="1" applyBorder="1" applyAlignment="1">
      <alignment vertical="center" shrinkToFit="1"/>
    </xf>
    <xf numFmtId="0" fontId="32" fillId="0" borderId="40" xfId="3" applyFont="1" applyBorder="1" applyAlignment="1">
      <alignment vertical="center" shrinkToFit="1"/>
    </xf>
    <xf numFmtId="0" fontId="8" fillId="0" borderId="0" xfId="3" applyFont="1" applyFill="1">
      <alignment vertical="center"/>
    </xf>
    <xf numFmtId="0" fontId="35" fillId="0" borderId="0" xfId="3" applyFont="1" applyFill="1" applyAlignment="1"/>
    <xf numFmtId="0" fontId="8" fillId="0" borderId="4" xfId="3" applyFont="1" applyFill="1" applyBorder="1">
      <alignment vertical="center"/>
    </xf>
    <xf numFmtId="0" fontId="8" fillId="0" borderId="5" xfId="3" applyFont="1" applyFill="1" applyBorder="1">
      <alignment vertical="center"/>
    </xf>
    <xf numFmtId="0" fontId="32" fillId="0" borderId="5" xfId="3" applyFont="1" applyFill="1" applyBorder="1" applyAlignment="1">
      <alignment horizontal="center" shrinkToFit="1"/>
    </xf>
    <xf numFmtId="0" fontId="32" fillId="0" borderId="5" xfId="2" applyFont="1" applyFill="1" applyBorder="1" applyAlignment="1">
      <alignment horizontal="center"/>
    </xf>
    <xf numFmtId="0" fontId="32" fillId="0" borderId="31" xfId="2" applyFont="1" applyFill="1" applyBorder="1"/>
    <xf numFmtId="0" fontId="32" fillId="0" borderId="4" xfId="2" applyFont="1" applyFill="1" applyBorder="1" applyAlignment="1">
      <alignment horizontal="center"/>
    </xf>
    <xf numFmtId="0" fontId="32" fillId="0" borderId="5" xfId="2" applyFont="1" applyFill="1" applyBorder="1"/>
    <xf numFmtId="0" fontId="10" fillId="0" borderId="0" xfId="3" applyFont="1" applyFill="1" applyBorder="1" applyAlignment="1">
      <alignment horizontal="justify" vertical="top" wrapText="1"/>
    </xf>
    <xf numFmtId="178" fontId="32" fillId="0" borderId="5" xfId="2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 shrinkToFit="1"/>
    </xf>
    <xf numFmtId="0" fontId="34" fillId="6" borderId="18" xfId="3" applyFont="1" applyFill="1" applyBorder="1" applyAlignment="1">
      <alignment horizontal="center" vertical="center" shrinkToFit="1"/>
    </xf>
    <xf numFmtId="0" fontId="34" fillId="6" borderId="47" xfId="3" applyFont="1" applyFill="1" applyBorder="1" applyAlignment="1">
      <alignment horizontal="center" shrinkToFit="1"/>
    </xf>
    <xf numFmtId="0" fontId="34" fillId="6" borderId="18" xfId="3" applyFont="1" applyFill="1" applyBorder="1" applyAlignment="1">
      <alignment horizontal="center" shrinkToFit="1"/>
    </xf>
    <xf numFmtId="0" fontId="31" fillId="0" borderId="0" xfId="3" applyAlignment="1"/>
    <xf numFmtId="0" fontId="32" fillId="0" borderId="39" xfId="2" applyFont="1" applyFill="1" applyBorder="1"/>
    <xf numFmtId="0" fontId="8" fillId="0" borderId="48" xfId="3" applyFont="1" applyBorder="1">
      <alignment vertical="center"/>
    </xf>
    <xf numFmtId="0" fontId="8" fillId="0" borderId="39" xfId="3" applyFont="1" applyBorder="1">
      <alignment vertical="center"/>
    </xf>
    <xf numFmtId="0" fontId="8" fillId="0" borderId="40" xfId="3" applyFont="1" applyBorder="1" applyAlignment="1">
      <alignment vertical="center"/>
    </xf>
    <xf numFmtId="0" fontId="32" fillId="0" borderId="20" xfId="3" applyFont="1" applyFill="1" applyBorder="1" applyAlignment="1">
      <alignment horizontal="center" shrinkToFit="1"/>
    </xf>
    <xf numFmtId="0" fontId="36" fillId="0" borderId="31" xfId="2" applyFont="1" applyFill="1" applyBorder="1"/>
    <xf numFmtId="0" fontId="8" fillId="0" borderId="5" xfId="3" applyFont="1" applyFill="1" applyBorder="1" applyAlignment="1">
      <alignment vertical="center"/>
    </xf>
    <xf numFmtId="0" fontId="32" fillId="0" borderId="20" xfId="2" applyFont="1" applyFill="1" applyBorder="1" applyAlignment="1">
      <alignment horizontal="center"/>
    </xf>
    <xf numFmtId="0" fontId="32" fillId="0" borderId="49" xfId="2" applyFont="1" applyFill="1" applyBorder="1" applyAlignment="1">
      <alignment horizontal="center"/>
    </xf>
    <xf numFmtId="0" fontId="32" fillId="0" borderId="34" xfId="2" applyFont="1" applyFill="1" applyBorder="1" applyAlignment="1">
      <alignment horizontal="center"/>
    </xf>
    <xf numFmtId="0" fontId="34" fillId="0" borderId="5" xfId="3" applyFont="1" applyFill="1" applyBorder="1" applyAlignment="1">
      <alignment horizontal="center" shrinkToFit="1"/>
    </xf>
    <xf numFmtId="0" fontId="32" fillId="0" borderId="35" xfId="2" applyFont="1" applyFill="1" applyBorder="1" applyAlignment="1">
      <alignment horizontal="center"/>
    </xf>
    <xf numFmtId="0" fontId="32" fillId="0" borderId="34" xfId="2" applyFont="1" applyFill="1" applyBorder="1"/>
    <xf numFmtId="0" fontId="32" fillId="0" borderId="49" xfId="3" applyFont="1" applyFill="1" applyBorder="1" applyAlignment="1">
      <alignment horizontal="center" shrinkToFit="1"/>
    </xf>
    <xf numFmtId="0" fontId="32" fillId="0" borderId="34" xfId="3" applyFont="1" applyFill="1" applyBorder="1" applyAlignment="1">
      <alignment horizontal="center" shrinkToFit="1"/>
    </xf>
    <xf numFmtId="0" fontId="32" fillId="0" borderId="36" xfId="2" applyFont="1" applyFill="1" applyBorder="1"/>
    <xf numFmtId="0" fontId="11" fillId="0" borderId="0" xfId="1" applyFont="1" applyAlignment="1">
      <alignment vertical="center" shrinkToFit="1"/>
    </xf>
    <xf numFmtId="0" fontId="37" fillId="6" borderId="45" xfId="1" applyFont="1" applyFill="1" applyBorder="1" applyAlignment="1">
      <alignment vertical="center" shrinkToFit="1"/>
    </xf>
    <xf numFmtId="0" fontId="34" fillId="0" borderId="38" xfId="1" applyFont="1" applyFill="1" applyBorder="1" applyAlignment="1">
      <alignment horizontal="center" vertical="center" shrinkToFit="1"/>
    </xf>
    <xf numFmtId="0" fontId="34" fillId="0" borderId="39" xfId="1" applyFont="1" applyFill="1" applyBorder="1" applyAlignment="1">
      <alignment horizontal="center" vertical="center" shrinkToFit="1"/>
    </xf>
    <xf numFmtId="0" fontId="37" fillId="0" borderId="39" xfId="1" applyFont="1" applyFill="1" applyBorder="1" applyAlignment="1">
      <alignment horizontal="center" vertical="center" shrinkToFit="1"/>
    </xf>
    <xf numFmtId="0" fontId="37" fillId="0" borderId="40" xfId="1" applyFont="1" applyFill="1" applyBorder="1" applyAlignment="1">
      <alignment horizontal="center" vertical="center" shrinkToFit="1"/>
    </xf>
    <xf numFmtId="0" fontId="32" fillId="0" borderId="35" xfId="1" applyFont="1" applyFill="1" applyBorder="1" applyAlignment="1">
      <alignment horizontal="center" vertical="center" shrinkToFit="1"/>
    </xf>
    <xf numFmtId="0" fontId="32" fillId="0" borderId="34" xfId="1" applyFont="1" applyFill="1" applyBorder="1" applyAlignment="1">
      <alignment horizontal="center" vertical="center" shrinkToFit="1"/>
    </xf>
    <xf numFmtId="0" fontId="33" fillId="0" borderId="34" xfId="1" applyFont="1" applyFill="1" applyBorder="1" applyAlignment="1">
      <alignment horizontal="left" vertical="center" shrinkToFit="1"/>
    </xf>
    <xf numFmtId="0" fontId="34" fillId="0" borderId="34" xfId="1" applyFont="1" applyFill="1" applyBorder="1" applyAlignment="1">
      <alignment horizontal="center" vertical="center" shrinkToFit="1"/>
    </xf>
    <xf numFmtId="0" fontId="37" fillId="0" borderId="36" xfId="1" applyFont="1" applyFill="1" applyBorder="1" applyAlignment="1">
      <alignment horizontal="center" vertical="center" shrinkToFit="1"/>
    </xf>
    <xf numFmtId="0" fontId="34" fillId="0" borderId="40" xfId="1" applyFont="1" applyFill="1" applyBorder="1" applyAlignment="1">
      <alignment horizontal="center" vertical="center" shrinkToFit="1"/>
    </xf>
    <xf numFmtId="0" fontId="32" fillId="0" borderId="4" xfId="3" applyFont="1" applyFill="1" applyBorder="1" applyAlignment="1">
      <alignment horizontal="center" vertical="center" shrinkToFit="1"/>
    </xf>
    <xf numFmtId="0" fontId="32" fillId="0" borderId="5" xfId="3" applyFont="1" applyFill="1" applyBorder="1" applyAlignment="1">
      <alignment horizontal="center" vertical="center" shrinkToFit="1"/>
    </xf>
    <xf numFmtId="0" fontId="32" fillId="0" borderId="31" xfId="3" applyFont="1" applyFill="1" applyBorder="1" applyAlignment="1">
      <alignment horizontal="left" vertical="center" shrinkToFit="1"/>
    </xf>
    <xf numFmtId="0" fontId="32" fillId="0" borderId="5" xfId="1" applyFont="1" applyFill="1" applyBorder="1" applyAlignment="1">
      <alignment horizontal="center" vertical="center" shrinkToFit="1"/>
    </xf>
    <xf numFmtId="0" fontId="32" fillId="0" borderId="31" xfId="1" applyFont="1" applyFill="1" applyBorder="1" applyAlignment="1">
      <alignment horizontal="left" vertical="center" shrinkToFit="1"/>
    </xf>
    <xf numFmtId="0" fontId="32" fillId="0" borderId="35" xfId="3" applyFont="1" applyFill="1" applyBorder="1" applyAlignment="1">
      <alignment horizontal="center" vertical="center" shrinkToFit="1"/>
    </xf>
    <xf numFmtId="0" fontId="32" fillId="0" borderId="34" xfId="3" applyFont="1" applyFill="1" applyBorder="1" applyAlignment="1">
      <alignment horizontal="center" vertical="center" shrinkToFit="1"/>
    </xf>
    <xf numFmtId="0" fontId="32" fillId="0" borderId="36" xfId="3" applyFont="1" applyFill="1" applyBorder="1" applyAlignment="1">
      <alignment horizontal="left" vertical="center" shrinkToFit="1"/>
    </xf>
    <xf numFmtId="0" fontId="32" fillId="0" borderId="4" xfId="3" applyNumberFormat="1" applyFont="1" applyBorder="1" applyAlignment="1">
      <alignment horizontal="center"/>
    </xf>
    <xf numFmtId="0" fontId="32" fillId="0" borderId="5" xfId="3" applyNumberFormat="1" applyFont="1" applyBorder="1" applyAlignment="1">
      <alignment horizontal="center"/>
    </xf>
    <xf numFmtId="0" fontId="42" fillId="0" borderId="0" xfId="0" applyFont="1" applyBorder="1">
      <alignment vertical="center"/>
    </xf>
    <xf numFmtId="0" fontId="42" fillId="0" borderId="0" xfId="0" applyFont="1" applyBorder="1" applyAlignment="1">
      <alignment vertical="center"/>
    </xf>
    <xf numFmtId="0" fontId="42" fillId="2" borderId="4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vertical="center" shrinkToFit="1"/>
    </xf>
    <xf numFmtId="0" fontId="42" fillId="0" borderId="5" xfId="0" applyFont="1" applyFill="1" applyBorder="1" applyAlignment="1">
      <alignment vertical="center" shrinkToFit="1"/>
    </xf>
    <xf numFmtId="0" fontId="42" fillId="0" borderId="4" xfId="0" applyFont="1" applyFill="1" applyBorder="1" applyAlignment="1">
      <alignment horizontal="center" vertical="center" shrinkToFit="1"/>
    </xf>
    <xf numFmtId="0" fontId="42" fillId="0" borderId="5" xfId="0" applyFont="1" applyFill="1" applyBorder="1" applyAlignment="1">
      <alignment horizontal="center" vertical="center" shrinkToFit="1"/>
    </xf>
    <xf numFmtId="0" fontId="42" fillId="0" borderId="5" xfId="0" applyFont="1" applyFill="1" applyBorder="1" applyAlignment="1">
      <alignment vertical="top" wrapText="1"/>
    </xf>
    <xf numFmtId="0" fontId="42" fillId="0" borderId="0" xfId="0" applyFont="1" applyFill="1" applyBorder="1">
      <alignment vertical="center"/>
    </xf>
    <xf numFmtId="0" fontId="42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176" fontId="42" fillId="0" borderId="5" xfId="0" applyNumberFormat="1" applyFont="1" applyBorder="1" applyAlignment="1">
      <alignment horizontal="center" vertical="center"/>
    </xf>
    <xf numFmtId="0" fontId="42" fillId="0" borderId="5" xfId="0" applyFont="1" applyFill="1" applyBorder="1" applyAlignment="1">
      <alignment horizontal="left" vertical="center" shrinkToFit="1"/>
    </xf>
    <xf numFmtId="0" fontId="42" fillId="0" borderId="5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vertical="center" wrapText="1"/>
    </xf>
    <xf numFmtId="0" fontId="42" fillId="8" borderId="4" xfId="0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wrapText="1"/>
    </xf>
    <xf numFmtId="0" fontId="28" fillId="0" borderId="23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/>
    <xf numFmtId="0" fontId="10" fillId="0" borderId="3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textRotation="255" shrinkToFi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21" fillId="3" borderId="29" xfId="0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shrinkToFit="1"/>
    </xf>
    <xf numFmtId="0" fontId="21" fillId="3" borderId="1" xfId="0" applyFont="1" applyFill="1" applyBorder="1" applyAlignment="1">
      <alignment horizontal="left" shrinkToFit="1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horizontal="center" vertical="top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center" vertical="top" wrapText="1" shrinkToFit="1"/>
    </xf>
    <xf numFmtId="0" fontId="44" fillId="0" borderId="0" xfId="0" applyFont="1" applyFill="1" applyBorder="1" applyAlignment="1">
      <alignment horizontal="center" vertical="top" shrinkToFit="1"/>
    </xf>
    <xf numFmtId="0" fontId="43" fillId="0" borderId="23" xfId="0" applyFont="1" applyFill="1" applyBorder="1" applyAlignment="1">
      <alignment horizontal="right" vertical="top" wrapText="1" shrinkToFit="1"/>
    </xf>
    <xf numFmtId="0" fontId="42" fillId="8" borderId="9" xfId="0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 wrapText="1"/>
    </xf>
    <xf numFmtId="0" fontId="42" fillId="8" borderId="7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8" borderId="4" xfId="0" applyFont="1" applyFill="1" applyBorder="1" applyAlignment="1">
      <alignment horizontal="center" vertical="center" wrapText="1"/>
    </xf>
    <xf numFmtId="0" fontId="34" fillId="0" borderId="13" xfId="3" applyFont="1" applyBorder="1" applyAlignment="1">
      <alignment horizontal="right" vertical="center"/>
    </xf>
    <xf numFmtId="0" fontId="34" fillId="0" borderId="0" xfId="3" applyFont="1" applyBorder="1" applyAlignment="1">
      <alignment horizontal="right" vertical="center"/>
    </xf>
    <xf numFmtId="0" fontId="34" fillId="0" borderId="25" xfId="3" applyFont="1" applyBorder="1" applyAlignment="1">
      <alignment horizontal="right" vertical="center"/>
    </xf>
    <xf numFmtId="0" fontId="40" fillId="0" borderId="15" xfId="3" applyFont="1" applyBorder="1" applyAlignment="1">
      <alignment horizontal="center" vertical="center"/>
    </xf>
    <xf numFmtId="0" fontId="40" fillId="0" borderId="21" xfId="3" applyFont="1" applyBorder="1" applyAlignment="1">
      <alignment horizontal="center" vertical="center"/>
    </xf>
    <xf numFmtId="0" fontId="40" fillId="0" borderId="27" xfId="3" applyFont="1" applyBorder="1" applyAlignment="1">
      <alignment horizontal="center" vertical="center"/>
    </xf>
    <xf numFmtId="0" fontId="32" fillId="7" borderId="28" xfId="3" applyFont="1" applyFill="1" applyBorder="1" applyAlignment="1">
      <alignment horizontal="center" vertical="center" wrapText="1"/>
    </xf>
    <xf numFmtId="0" fontId="32" fillId="7" borderId="26" xfId="3" applyFont="1" applyFill="1" applyBorder="1" applyAlignment="1"/>
    <xf numFmtId="0" fontId="32" fillId="7" borderId="24" xfId="3" applyFont="1" applyFill="1" applyBorder="1" applyAlignment="1"/>
    <xf numFmtId="0" fontId="8" fillId="0" borderId="51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/>
    </xf>
    <xf numFmtId="0" fontId="32" fillId="0" borderId="5" xfId="3" applyFont="1" applyBorder="1" applyAlignment="1">
      <alignment horizontal="center"/>
    </xf>
    <xf numFmtId="0" fontId="32" fillId="0" borderId="5" xfId="3" applyFont="1" applyBorder="1" applyAlignment="1">
      <alignment horizontal="center" vertical="center"/>
    </xf>
    <xf numFmtId="0" fontId="32" fillId="0" borderId="4" xfId="3" applyFont="1" applyBorder="1" applyAlignment="1">
      <alignment horizontal="center"/>
    </xf>
    <xf numFmtId="0" fontId="32" fillId="0" borderId="23" xfId="3" applyFont="1" applyBorder="1" applyAlignment="1">
      <alignment horizontal="left" vertical="center"/>
    </xf>
    <xf numFmtId="0" fontId="32" fillId="0" borderId="21" xfId="3" applyFont="1" applyBorder="1" applyAlignment="1">
      <alignment vertical="center"/>
    </xf>
    <xf numFmtId="0" fontId="32" fillId="0" borderId="21" xfId="3" applyFont="1" applyBorder="1">
      <alignment vertical="center"/>
    </xf>
    <xf numFmtId="0" fontId="32" fillId="0" borderId="27" xfId="3" applyFont="1" applyBorder="1">
      <alignment vertical="center"/>
    </xf>
    <xf numFmtId="0" fontId="32" fillId="0" borderId="0" xfId="3" applyFont="1" applyBorder="1" applyAlignment="1">
      <alignment vertical="center"/>
    </xf>
    <xf numFmtId="0" fontId="32" fillId="0" borderId="0" xfId="3" applyFont="1" applyBorder="1">
      <alignment vertical="center"/>
    </xf>
    <xf numFmtId="0" fontId="32" fillId="0" borderId="25" xfId="3" applyFont="1" applyBorder="1">
      <alignment vertical="center"/>
    </xf>
    <xf numFmtId="0" fontId="32" fillId="7" borderId="42" xfId="1" applyFont="1" applyFill="1" applyBorder="1" applyAlignment="1">
      <alignment horizontal="center" vertical="center" textRotation="255" shrinkToFit="1"/>
    </xf>
    <xf numFmtId="0" fontId="32" fillId="7" borderId="32" xfId="1" applyFont="1" applyFill="1" applyBorder="1" applyAlignment="1">
      <alignment horizontal="center" vertical="center" textRotation="255" shrinkToFit="1"/>
    </xf>
    <xf numFmtId="0" fontId="32" fillId="7" borderId="50" xfId="1" applyFont="1" applyFill="1" applyBorder="1" applyAlignment="1">
      <alignment horizontal="center" vertical="center" textRotation="255" shrinkToFit="1"/>
    </xf>
    <xf numFmtId="0" fontId="34" fillId="6" borderId="17" xfId="1" applyFont="1" applyFill="1" applyBorder="1" applyAlignment="1">
      <alignment horizontal="center" vertical="center" shrinkToFit="1"/>
    </xf>
    <xf numFmtId="0" fontId="34" fillId="6" borderId="16" xfId="1" applyFont="1" applyFill="1" applyBorder="1" applyAlignment="1">
      <alignment horizontal="center" vertical="center" shrinkToFit="1"/>
    </xf>
    <xf numFmtId="0" fontId="33" fillId="0" borderId="0" xfId="3" applyFont="1" applyBorder="1" applyAlignment="1">
      <alignment vertical="center"/>
    </xf>
    <xf numFmtId="0" fontId="32" fillId="7" borderId="26" xfId="3" applyFont="1" applyFill="1" applyBorder="1" applyAlignment="1">
      <alignment horizontal="center" vertical="center" wrapText="1"/>
    </xf>
    <xf numFmtId="0" fontId="32" fillId="7" borderId="24" xfId="3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3"/>
    <cellStyle name="一般_日間部二技課程--95學年度起" xfId="2"/>
    <cellStyle name="一般_各學制課程規劃總整理表-98學年98050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46"/>
  <sheetViews>
    <sheetView tabSelected="1" zoomScale="85" zoomScaleNormal="85" workbookViewId="0">
      <selection activeCell="R23" sqref="R23"/>
    </sheetView>
  </sheetViews>
  <sheetFormatPr defaultColWidth="9" defaultRowHeight="16.2" x14ac:dyDescent="0.3"/>
  <cols>
    <col min="1" max="1" width="4.109375" style="44" customWidth="1"/>
    <col min="2" max="2" width="20.6640625" style="45" customWidth="1"/>
    <col min="3" max="6" width="6" style="44" customWidth="1"/>
    <col min="7" max="7" width="20.6640625" style="45" customWidth="1"/>
    <col min="8" max="11" width="6" style="44" customWidth="1"/>
    <col min="12" max="16384" width="9" style="44"/>
  </cols>
  <sheetData>
    <row r="1" spans="1:11" ht="30.75" customHeight="1" thickBot="1" x14ac:dyDescent="0.45">
      <c r="A1" s="119"/>
      <c r="B1" s="222" t="s">
        <v>108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8" customHeight="1" x14ac:dyDescent="0.3">
      <c r="A2" s="224" t="s">
        <v>107</v>
      </c>
      <c r="B2" s="226" t="s">
        <v>106</v>
      </c>
      <c r="C2" s="227"/>
      <c r="D2" s="227"/>
      <c r="E2" s="227"/>
      <c r="F2" s="227"/>
      <c r="G2" s="228" t="s">
        <v>105</v>
      </c>
      <c r="H2" s="227"/>
      <c r="I2" s="227"/>
      <c r="J2" s="227"/>
      <c r="K2" s="229"/>
    </row>
    <row r="3" spans="1:11" ht="18" customHeight="1" x14ac:dyDescent="0.3">
      <c r="A3" s="225"/>
      <c r="B3" s="230" t="s">
        <v>104</v>
      </c>
      <c r="C3" s="232" t="s">
        <v>103</v>
      </c>
      <c r="D3" s="233"/>
      <c r="E3" s="232" t="s">
        <v>102</v>
      </c>
      <c r="F3" s="233"/>
      <c r="G3" s="234" t="s">
        <v>104</v>
      </c>
      <c r="H3" s="232" t="s">
        <v>103</v>
      </c>
      <c r="I3" s="233"/>
      <c r="J3" s="232" t="s">
        <v>102</v>
      </c>
      <c r="K3" s="236"/>
    </row>
    <row r="4" spans="1:11" ht="18" customHeight="1" x14ac:dyDescent="0.3">
      <c r="A4" s="225"/>
      <c r="B4" s="231"/>
      <c r="C4" s="118" t="s">
        <v>101</v>
      </c>
      <c r="D4" s="118" t="s">
        <v>100</v>
      </c>
      <c r="E4" s="118" t="s">
        <v>101</v>
      </c>
      <c r="F4" s="118" t="s">
        <v>100</v>
      </c>
      <c r="G4" s="235"/>
      <c r="H4" s="118" t="s">
        <v>101</v>
      </c>
      <c r="I4" s="118" t="s">
        <v>100</v>
      </c>
      <c r="J4" s="118" t="s">
        <v>101</v>
      </c>
      <c r="K4" s="117" t="s">
        <v>100</v>
      </c>
    </row>
    <row r="5" spans="1:11" ht="18" customHeight="1" x14ac:dyDescent="0.25">
      <c r="A5" s="237" t="s">
        <v>99</v>
      </c>
      <c r="B5" s="116" t="s">
        <v>98</v>
      </c>
      <c r="C5" s="110">
        <v>2</v>
      </c>
      <c r="D5" s="110">
        <v>2</v>
      </c>
      <c r="E5" s="110"/>
      <c r="F5" s="110"/>
      <c r="G5" s="113" t="s">
        <v>97</v>
      </c>
      <c r="H5" s="110">
        <v>2</v>
      </c>
      <c r="I5" s="110">
        <v>2</v>
      </c>
      <c r="J5" s="110"/>
      <c r="K5" s="115"/>
    </row>
    <row r="6" spans="1:11" ht="18" customHeight="1" x14ac:dyDescent="0.25">
      <c r="A6" s="237"/>
      <c r="B6" s="114" t="s">
        <v>96</v>
      </c>
      <c r="C6" s="110"/>
      <c r="D6" s="110"/>
      <c r="E6" s="110">
        <v>2</v>
      </c>
      <c r="F6" s="110">
        <v>2</v>
      </c>
      <c r="G6" s="113" t="s">
        <v>95</v>
      </c>
      <c r="H6" s="110"/>
      <c r="I6" s="110"/>
      <c r="J6" s="109">
        <v>2</v>
      </c>
      <c r="K6" s="108">
        <v>2</v>
      </c>
    </row>
    <row r="7" spans="1:11" ht="18" customHeight="1" x14ac:dyDescent="0.25">
      <c r="A7" s="237"/>
      <c r="B7" s="112" t="s">
        <v>82</v>
      </c>
      <c r="C7" s="109">
        <f>SUM(C5:C6)</f>
        <v>2</v>
      </c>
      <c r="D7" s="109">
        <f>SUM(D5:D6)</f>
        <v>2</v>
      </c>
      <c r="E7" s="109">
        <f>SUM(E5:E6)</f>
        <v>2</v>
      </c>
      <c r="F7" s="109">
        <f>SUM(F5:F6)</f>
        <v>2</v>
      </c>
      <c r="G7" s="111" t="s">
        <v>82</v>
      </c>
      <c r="H7" s="110">
        <f>SUM(H5:H6)</f>
        <v>2</v>
      </c>
      <c r="I7" s="110">
        <f>SUM(I5:I6)</f>
        <v>2</v>
      </c>
      <c r="J7" s="109">
        <f>SUM(J5:J6)</f>
        <v>2</v>
      </c>
      <c r="K7" s="108">
        <f>SUM(K5:K6)</f>
        <v>2</v>
      </c>
    </row>
    <row r="8" spans="1:11" s="46" customFormat="1" ht="18" customHeight="1" x14ac:dyDescent="0.3">
      <c r="A8" s="238" t="s">
        <v>94</v>
      </c>
      <c r="B8" s="76" t="s">
        <v>93</v>
      </c>
      <c r="C8" s="73">
        <v>3</v>
      </c>
      <c r="D8" s="73">
        <v>3</v>
      </c>
      <c r="E8" s="73"/>
      <c r="F8" s="73"/>
      <c r="G8" s="102" t="s">
        <v>92</v>
      </c>
      <c r="H8" s="73">
        <v>3</v>
      </c>
      <c r="I8" s="73">
        <v>3</v>
      </c>
      <c r="J8" s="73"/>
      <c r="K8" s="107"/>
    </row>
    <row r="9" spans="1:11" s="46" customFormat="1" ht="18" customHeight="1" x14ac:dyDescent="0.25">
      <c r="A9" s="239"/>
      <c r="B9" s="76" t="s">
        <v>91</v>
      </c>
      <c r="C9" s="106">
        <v>3</v>
      </c>
      <c r="D9" s="106">
        <v>3</v>
      </c>
      <c r="E9" s="73"/>
      <c r="F9" s="73"/>
      <c r="G9" s="78" t="s">
        <v>90</v>
      </c>
      <c r="H9" s="73">
        <v>3</v>
      </c>
      <c r="I9" s="73">
        <v>3</v>
      </c>
      <c r="J9" s="101"/>
      <c r="K9" s="100"/>
    </row>
    <row r="10" spans="1:11" s="46" customFormat="1" ht="18" customHeight="1" x14ac:dyDescent="0.25">
      <c r="A10" s="239"/>
      <c r="B10" s="76" t="s">
        <v>89</v>
      </c>
      <c r="C10" s="73">
        <v>3</v>
      </c>
      <c r="D10" s="73">
        <v>3</v>
      </c>
      <c r="E10" s="73"/>
      <c r="F10" s="73"/>
      <c r="G10" s="81" t="s">
        <v>88</v>
      </c>
      <c r="H10" s="101"/>
      <c r="I10" s="101"/>
      <c r="J10" s="101">
        <v>3</v>
      </c>
      <c r="K10" s="100">
        <v>3</v>
      </c>
    </row>
    <row r="11" spans="1:11" s="46" customFormat="1" ht="18" customHeight="1" x14ac:dyDescent="0.25">
      <c r="A11" s="239"/>
      <c r="B11" s="76" t="s">
        <v>87</v>
      </c>
      <c r="C11" s="106">
        <v>3</v>
      </c>
      <c r="D11" s="106">
        <v>3</v>
      </c>
      <c r="E11" s="73"/>
      <c r="F11" s="73"/>
      <c r="G11" s="78"/>
      <c r="H11" s="101"/>
      <c r="I11" s="101"/>
      <c r="J11" s="101"/>
      <c r="K11" s="100"/>
    </row>
    <row r="12" spans="1:11" s="46" customFormat="1" ht="18" customHeight="1" x14ac:dyDescent="0.25">
      <c r="A12" s="239"/>
      <c r="B12" s="76" t="s">
        <v>86</v>
      </c>
      <c r="C12" s="106"/>
      <c r="D12" s="106"/>
      <c r="E12" s="73">
        <v>3</v>
      </c>
      <c r="F12" s="73">
        <v>3</v>
      </c>
      <c r="G12" s="78"/>
      <c r="H12" s="101"/>
      <c r="I12" s="101"/>
      <c r="J12" s="101"/>
      <c r="K12" s="100"/>
    </row>
    <row r="13" spans="1:11" s="46" customFormat="1" ht="18" customHeight="1" x14ac:dyDescent="0.25">
      <c r="A13" s="239"/>
      <c r="B13" s="105" t="s">
        <v>85</v>
      </c>
      <c r="C13" s="73"/>
      <c r="D13" s="73"/>
      <c r="E13" s="73">
        <v>3</v>
      </c>
      <c r="F13" s="73">
        <v>3</v>
      </c>
      <c r="G13" s="102"/>
      <c r="H13" s="101"/>
      <c r="I13" s="101"/>
      <c r="J13" s="101"/>
      <c r="K13" s="100"/>
    </row>
    <row r="14" spans="1:11" s="46" customFormat="1" ht="18" customHeight="1" x14ac:dyDescent="0.25">
      <c r="A14" s="239"/>
      <c r="B14" s="104" t="s">
        <v>84</v>
      </c>
      <c r="C14" s="73"/>
      <c r="D14" s="73"/>
      <c r="E14" s="73">
        <v>3</v>
      </c>
      <c r="F14" s="73">
        <v>3</v>
      </c>
      <c r="G14" s="102"/>
      <c r="H14" s="101"/>
      <c r="I14" s="101"/>
      <c r="J14" s="101"/>
      <c r="K14" s="100"/>
    </row>
    <row r="15" spans="1:11" s="46" customFormat="1" ht="18" customHeight="1" x14ac:dyDescent="0.25">
      <c r="A15" s="239"/>
      <c r="B15" s="76" t="s">
        <v>83</v>
      </c>
      <c r="C15" s="73"/>
      <c r="D15" s="73"/>
      <c r="E15" s="73">
        <v>3</v>
      </c>
      <c r="F15" s="73">
        <v>3</v>
      </c>
      <c r="G15" s="102"/>
      <c r="H15" s="101"/>
      <c r="I15" s="101"/>
      <c r="J15" s="101"/>
      <c r="K15" s="100"/>
    </row>
    <row r="16" spans="1:11" s="46" customFormat="1" ht="18" customHeight="1" x14ac:dyDescent="0.25">
      <c r="A16" s="239"/>
      <c r="B16" s="76"/>
      <c r="C16" s="73"/>
      <c r="D16" s="73"/>
      <c r="E16" s="73"/>
      <c r="F16" s="73"/>
      <c r="G16" s="102"/>
      <c r="H16" s="101"/>
      <c r="I16" s="101"/>
      <c r="J16" s="101"/>
      <c r="K16" s="100"/>
    </row>
    <row r="17" spans="1:13" s="46" customFormat="1" ht="18" customHeight="1" x14ac:dyDescent="0.25">
      <c r="A17" s="239"/>
      <c r="B17" s="76"/>
      <c r="C17" s="73"/>
      <c r="D17" s="73"/>
      <c r="E17" s="73"/>
      <c r="F17" s="73"/>
      <c r="G17" s="102"/>
      <c r="H17" s="101"/>
      <c r="I17" s="101"/>
      <c r="J17" s="101"/>
      <c r="K17" s="100"/>
    </row>
    <row r="18" spans="1:13" s="46" customFormat="1" ht="18" customHeight="1" x14ac:dyDescent="0.25">
      <c r="A18" s="239"/>
      <c r="B18" s="103"/>
      <c r="C18" s="75"/>
      <c r="D18" s="75"/>
      <c r="E18" s="75"/>
      <c r="F18" s="75"/>
      <c r="G18" s="102"/>
      <c r="H18" s="101"/>
      <c r="I18" s="101"/>
      <c r="J18" s="101"/>
      <c r="K18" s="100"/>
    </row>
    <row r="19" spans="1:13" s="46" customFormat="1" ht="18" customHeight="1" thickBot="1" x14ac:dyDescent="0.3">
      <c r="A19" s="239"/>
      <c r="B19" s="99" t="s">
        <v>82</v>
      </c>
      <c r="C19" s="97">
        <f>SUM(C8:C18)</f>
        <v>12</v>
      </c>
      <c r="D19" s="97">
        <f>SUM(D8:D18)</f>
        <v>12</v>
      </c>
      <c r="E19" s="97">
        <f>SUM(E8:E18)</f>
        <v>12</v>
      </c>
      <c r="F19" s="97">
        <f>SUM(F8:F18)</f>
        <v>12</v>
      </c>
      <c r="G19" s="98" t="s">
        <v>82</v>
      </c>
      <c r="H19" s="97">
        <f>SUM(H8:H18)</f>
        <v>6</v>
      </c>
      <c r="I19" s="97">
        <f>SUM(I8:I18)</f>
        <v>6</v>
      </c>
      <c r="J19" s="97">
        <f>SUM(J8:J18)</f>
        <v>3</v>
      </c>
      <c r="K19" s="96">
        <f>SUM(K8:K18)</f>
        <v>3</v>
      </c>
    </row>
    <row r="20" spans="1:13" s="46" customFormat="1" ht="18" customHeight="1" x14ac:dyDescent="0.3">
      <c r="A20" s="240" t="s">
        <v>81</v>
      </c>
      <c r="B20" s="95" t="s">
        <v>80</v>
      </c>
      <c r="C20" s="92">
        <v>4</v>
      </c>
      <c r="D20" s="92">
        <v>4</v>
      </c>
      <c r="E20" s="94"/>
      <c r="F20" s="94"/>
      <c r="G20" s="93" t="s">
        <v>80</v>
      </c>
      <c r="H20" s="92">
        <v>9</v>
      </c>
      <c r="I20" s="92">
        <v>9</v>
      </c>
      <c r="J20" s="92"/>
      <c r="K20" s="91"/>
    </row>
    <row r="21" spans="1:13" s="46" customFormat="1" ht="18" customHeight="1" x14ac:dyDescent="0.3">
      <c r="A21" s="241"/>
      <c r="B21" s="90" t="s">
        <v>79</v>
      </c>
      <c r="C21" s="88"/>
      <c r="D21" s="88"/>
      <c r="E21" s="88">
        <v>5</v>
      </c>
      <c r="F21" s="88">
        <v>5</v>
      </c>
      <c r="G21" s="89" t="s">
        <v>79</v>
      </c>
      <c r="H21" s="88"/>
      <c r="I21" s="88"/>
      <c r="J21" s="88">
        <v>9</v>
      </c>
      <c r="K21" s="87">
        <v>9</v>
      </c>
    </row>
    <row r="22" spans="1:13" s="46" customFormat="1" ht="18" customHeight="1" thickBot="1" x14ac:dyDescent="0.3">
      <c r="A22" s="241"/>
      <c r="B22" s="243" t="s">
        <v>78</v>
      </c>
      <c r="C22" s="244"/>
      <c r="D22" s="244"/>
      <c r="E22" s="244"/>
      <c r="F22" s="244"/>
      <c r="G22" s="245"/>
      <c r="H22" s="245"/>
      <c r="I22" s="245"/>
      <c r="J22" s="245"/>
      <c r="K22" s="246"/>
    </row>
    <row r="23" spans="1:13" s="46" customFormat="1" ht="18" customHeight="1" x14ac:dyDescent="0.3">
      <c r="A23" s="241"/>
      <c r="B23" s="86" t="s">
        <v>77</v>
      </c>
      <c r="C23" s="82">
        <v>2</v>
      </c>
      <c r="D23" s="82">
        <v>2</v>
      </c>
      <c r="E23" s="82"/>
      <c r="F23" s="82"/>
      <c r="G23" s="85" t="s">
        <v>76</v>
      </c>
      <c r="H23" s="84">
        <v>3</v>
      </c>
      <c r="I23" s="84">
        <v>3</v>
      </c>
      <c r="J23" s="84"/>
      <c r="K23" s="83"/>
    </row>
    <row r="24" spans="1:13" s="46" customFormat="1" ht="18" customHeight="1" x14ac:dyDescent="0.25">
      <c r="A24" s="241"/>
      <c r="B24" s="80" t="s">
        <v>75</v>
      </c>
      <c r="C24" s="82">
        <v>2</v>
      </c>
      <c r="D24" s="82">
        <v>2</v>
      </c>
      <c r="E24" s="73"/>
      <c r="F24" s="73"/>
      <c r="G24" s="81" t="s">
        <v>74</v>
      </c>
      <c r="H24" s="71">
        <v>3</v>
      </c>
      <c r="I24" s="71">
        <v>3</v>
      </c>
      <c r="J24" s="71"/>
      <c r="K24" s="70"/>
    </row>
    <row r="25" spans="1:13" s="46" customFormat="1" ht="18" customHeight="1" x14ac:dyDescent="0.25">
      <c r="A25" s="241"/>
      <c r="B25" s="76" t="s">
        <v>73</v>
      </c>
      <c r="C25" s="73"/>
      <c r="D25" s="73"/>
      <c r="E25" s="73">
        <v>3</v>
      </c>
      <c r="F25" s="73">
        <v>3</v>
      </c>
      <c r="G25" s="81" t="s">
        <v>72</v>
      </c>
      <c r="H25" s="71">
        <v>3</v>
      </c>
      <c r="I25" s="71">
        <v>3</v>
      </c>
      <c r="J25" s="71"/>
      <c r="K25" s="70"/>
    </row>
    <row r="26" spans="1:13" s="46" customFormat="1" ht="18" customHeight="1" x14ac:dyDescent="0.25">
      <c r="A26" s="241"/>
      <c r="B26" s="80" t="s">
        <v>71</v>
      </c>
      <c r="C26" s="73"/>
      <c r="D26" s="73"/>
      <c r="E26" s="73">
        <v>2</v>
      </c>
      <c r="F26" s="73">
        <v>2</v>
      </c>
      <c r="G26" s="79" t="s">
        <v>70</v>
      </c>
      <c r="H26" s="75"/>
      <c r="I26" s="75"/>
      <c r="J26" s="71">
        <v>3</v>
      </c>
      <c r="K26" s="70">
        <v>3</v>
      </c>
    </row>
    <row r="27" spans="1:13" s="46" customFormat="1" ht="18" customHeight="1" x14ac:dyDescent="0.25">
      <c r="A27" s="241"/>
      <c r="B27" s="76" t="s">
        <v>69</v>
      </c>
      <c r="C27" s="73"/>
      <c r="D27" s="73"/>
      <c r="E27" s="73">
        <v>2</v>
      </c>
      <c r="F27" s="73">
        <v>2</v>
      </c>
      <c r="G27" s="78" t="s">
        <v>68</v>
      </c>
      <c r="H27" s="75"/>
      <c r="I27" s="75"/>
      <c r="J27" s="71">
        <v>3</v>
      </c>
      <c r="K27" s="70">
        <v>3</v>
      </c>
    </row>
    <row r="28" spans="1:13" s="46" customFormat="1" ht="18" customHeight="1" x14ac:dyDescent="0.25">
      <c r="A28" s="241"/>
      <c r="B28" s="76"/>
      <c r="C28" s="73"/>
      <c r="D28" s="73"/>
      <c r="E28" s="73"/>
      <c r="F28" s="73"/>
      <c r="G28" s="75" t="s">
        <v>67</v>
      </c>
      <c r="H28" s="71"/>
      <c r="I28" s="71"/>
      <c r="J28" s="71">
        <v>3</v>
      </c>
      <c r="K28" s="70">
        <v>3</v>
      </c>
      <c r="M28" s="77"/>
    </row>
    <row r="29" spans="1:13" s="46" customFormat="1" ht="18" customHeight="1" x14ac:dyDescent="0.25">
      <c r="A29" s="241"/>
      <c r="B29" s="76"/>
      <c r="C29" s="73"/>
      <c r="D29" s="73"/>
      <c r="E29" s="73"/>
      <c r="F29" s="73"/>
      <c r="G29" s="75"/>
      <c r="H29" s="71"/>
      <c r="I29" s="71"/>
      <c r="J29" s="71"/>
      <c r="K29" s="70"/>
    </row>
    <row r="30" spans="1:13" s="46" customFormat="1" ht="18" customHeight="1" x14ac:dyDescent="0.25">
      <c r="A30" s="241"/>
      <c r="B30" s="76"/>
      <c r="C30" s="73"/>
      <c r="D30" s="73"/>
      <c r="E30" s="73"/>
      <c r="F30" s="73"/>
      <c r="G30" s="75"/>
      <c r="H30" s="71"/>
      <c r="I30" s="71"/>
      <c r="J30" s="71"/>
      <c r="K30" s="70"/>
    </row>
    <row r="31" spans="1:13" s="46" customFormat="1" ht="18" customHeight="1" x14ac:dyDescent="0.25">
      <c r="A31" s="241"/>
      <c r="B31" s="76"/>
      <c r="C31" s="73"/>
      <c r="D31" s="73"/>
      <c r="E31" s="73"/>
      <c r="F31" s="73"/>
      <c r="G31" s="75"/>
      <c r="H31" s="71"/>
      <c r="I31" s="71"/>
      <c r="J31" s="71"/>
      <c r="K31" s="70"/>
    </row>
    <row r="32" spans="1:13" s="46" customFormat="1" ht="18" customHeight="1" x14ac:dyDescent="0.25">
      <c r="A32" s="241"/>
      <c r="B32" s="74"/>
      <c r="C32" s="73"/>
      <c r="D32" s="73"/>
      <c r="E32" s="73"/>
      <c r="F32" s="73"/>
      <c r="G32" s="72"/>
      <c r="H32" s="71"/>
      <c r="I32" s="71"/>
      <c r="J32" s="71"/>
      <c r="K32" s="70"/>
    </row>
    <row r="33" spans="1:11" s="46" customFormat="1" ht="18" customHeight="1" x14ac:dyDescent="0.25">
      <c r="A33" s="242"/>
      <c r="B33" s="69" t="s">
        <v>66</v>
      </c>
      <c r="C33" s="68">
        <v>4</v>
      </c>
      <c r="D33" s="68">
        <v>4</v>
      </c>
      <c r="E33" s="68">
        <v>5</v>
      </c>
      <c r="F33" s="68">
        <v>5</v>
      </c>
      <c r="G33" s="67" t="s">
        <v>66</v>
      </c>
      <c r="H33" s="66">
        <f>SUM(H20)</f>
        <v>9</v>
      </c>
      <c r="I33" s="66">
        <f>SUM(I20)</f>
        <v>9</v>
      </c>
      <c r="J33" s="66">
        <f>SUM(J21)</f>
        <v>9</v>
      </c>
      <c r="K33" s="65">
        <f>SUM(K21)</f>
        <v>9</v>
      </c>
    </row>
    <row r="34" spans="1:11" s="46" customFormat="1" ht="33.75" customHeight="1" x14ac:dyDescent="0.25">
      <c r="A34" s="248" t="s">
        <v>65</v>
      </c>
      <c r="B34" s="64"/>
      <c r="C34" s="63"/>
      <c r="D34" s="63"/>
      <c r="E34" s="63"/>
      <c r="F34" s="63"/>
      <c r="G34" s="62" t="s">
        <v>64</v>
      </c>
      <c r="H34" s="61">
        <v>2</v>
      </c>
      <c r="I34" s="61">
        <v>2</v>
      </c>
      <c r="J34" s="61">
        <v>2</v>
      </c>
      <c r="K34" s="60">
        <v>2</v>
      </c>
    </row>
    <row r="35" spans="1:11" ht="33.75" customHeight="1" x14ac:dyDescent="0.3">
      <c r="A35" s="248"/>
      <c r="B35" s="59" t="s">
        <v>63</v>
      </c>
      <c r="C35" s="58"/>
      <c r="D35" s="58"/>
      <c r="E35" s="58"/>
      <c r="F35" s="58"/>
      <c r="G35" s="57" t="s">
        <v>63</v>
      </c>
      <c r="H35" s="56">
        <v>2</v>
      </c>
      <c r="I35" s="56">
        <v>2</v>
      </c>
      <c r="J35" s="56">
        <v>2</v>
      </c>
      <c r="K35" s="55">
        <v>2</v>
      </c>
    </row>
    <row r="36" spans="1:11" ht="18" customHeight="1" thickBot="1" x14ac:dyDescent="0.35">
      <c r="A36" s="249" t="s">
        <v>62</v>
      </c>
      <c r="B36" s="250"/>
      <c r="C36" s="54">
        <f>C7+C19+C20</f>
        <v>18</v>
      </c>
      <c r="D36" s="54">
        <f>D7+D19+D20</f>
        <v>18</v>
      </c>
      <c r="E36" s="54">
        <f>E7+E19+E21</f>
        <v>19</v>
      </c>
      <c r="F36" s="54">
        <f>F7+F19+F21</f>
        <v>19</v>
      </c>
      <c r="G36" s="53" t="s">
        <v>61</v>
      </c>
      <c r="H36" s="52">
        <f>H7+H19+H35+H33</f>
        <v>19</v>
      </c>
      <c r="I36" s="52">
        <f>I7+I19+I35+I33</f>
        <v>19</v>
      </c>
      <c r="J36" s="52">
        <f>J7+J19+J35+J33</f>
        <v>16</v>
      </c>
      <c r="K36" s="51">
        <f>K7+K19+K35+K33</f>
        <v>16</v>
      </c>
    </row>
    <row r="37" spans="1:11" ht="18" customHeight="1" x14ac:dyDescent="0.3">
      <c r="A37" s="240" t="s">
        <v>60</v>
      </c>
      <c r="B37" s="252" t="s">
        <v>59</v>
      </c>
      <c r="C37" s="252"/>
      <c r="D37" s="252"/>
      <c r="E37" s="252"/>
      <c r="F37" s="252"/>
      <c r="G37" s="252"/>
      <c r="H37" s="252"/>
      <c r="I37" s="252"/>
      <c r="J37" s="252"/>
      <c r="K37" s="253"/>
    </row>
    <row r="38" spans="1:11" ht="18" customHeight="1" x14ac:dyDescent="0.3">
      <c r="A38" s="241"/>
      <c r="B38" s="254" t="s">
        <v>58</v>
      </c>
      <c r="C38" s="254"/>
      <c r="D38" s="254"/>
      <c r="E38" s="254"/>
      <c r="F38" s="254"/>
      <c r="G38" s="254"/>
      <c r="H38" s="254"/>
      <c r="I38" s="254"/>
      <c r="J38" s="254"/>
      <c r="K38" s="255"/>
    </row>
    <row r="39" spans="1:11" ht="18" customHeight="1" thickBot="1" x14ac:dyDescent="0.35">
      <c r="A39" s="251"/>
      <c r="B39" s="256" t="s">
        <v>57</v>
      </c>
      <c r="C39" s="256"/>
      <c r="D39" s="256"/>
      <c r="E39" s="256"/>
      <c r="F39" s="256"/>
      <c r="G39" s="256"/>
      <c r="H39" s="256"/>
      <c r="I39" s="256"/>
      <c r="J39" s="256"/>
      <c r="K39" s="257"/>
    </row>
    <row r="40" spans="1:11" ht="18" customHeight="1" x14ac:dyDescent="0.3">
      <c r="A40" s="50"/>
      <c r="B40" s="247" t="s">
        <v>56</v>
      </c>
      <c r="C40" s="247"/>
      <c r="D40" s="247"/>
      <c r="E40" s="247"/>
      <c r="F40" s="247"/>
      <c r="G40" s="247"/>
      <c r="H40" s="49"/>
      <c r="I40" s="49"/>
      <c r="J40" s="49"/>
      <c r="K40" s="49"/>
    </row>
    <row r="41" spans="1:11" ht="18" customHeight="1" x14ac:dyDescent="0.3"/>
    <row r="42" spans="1:11" s="48" customFormat="1" ht="31.5" customHeight="1" x14ac:dyDescent="0.3">
      <c r="A42" s="44"/>
      <c r="B42" s="45"/>
      <c r="C42" s="44"/>
      <c r="D42" s="44"/>
      <c r="E42" s="44"/>
      <c r="F42" s="44"/>
      <c r="G42" s="45"/>
      <c r="H42" s="44"/>
      <c r="I42" s="44"/>
      <c r="J42" s="44"/>
      <c r="K42" s="44"/>
    </row>
    <row r="43" spans="1:11" ht="15.9" customHeight="1" x14ac:dyDescent="0.3"/>
    <row r="44" spans="1:11" ht="15.9" customHeight="1" x14ac:dyDescent="0.3"/>
    <row r="45" spans="1:11" ht="15.9" customHeight="1" x14ac:dyDescent="0.3"/>
    <row r="46" spans="1:11" s="46" customFormat="1" ht="15.9" customHeight="1" x14ac:dyDescent="0.3">
      <c r="A46" s="44"/>
      <c r="B46" s="45"/>
      <c r="C46" s="44"/>
      <c r="D46" s="47"/>
      <c r="E46" s="44"/>
      <c r="F46" s="44"/>
      <c r="G46" s="45"/>
      <c r="H46" s="44"/>
      <c r="I46" s="44"/>
      <c r="J46" s="44"/>
      <c r="K46" s="44"/>
    </row>
  </sheetData>
  <mergeCells count="22">
    <mergeCell ref="B40:G40"/>
    <mergeCell ref="A34:A35"/>
    <mergeCell ref="A36:B36"/>
    <mergeCell ref="A37:A39"/>
    <mergeCell ref="B37:K37"/>
    <mergeCell ref="B38:K38"/>
    <mergeCell ref="B39:K39"/>
    <mergeCell ref="A5:A7"/>
    <mergeCell ref="A8:A19"/>
    <mergeCell ref="A20:A33"/>
    <mergeCell ref="B22:F22"/>
    <mergeCell ref="G22:K22"/>
    <mergeCell ref="B1:K1"/>
    <mergeCell ref="A2:A4"/>
    <mergeCell ref="B2:F2"/>
    <mergeCell ref="G2:K2"/>
    <mergeCell ref="B3:B4"/>
    <mergeCell ref="C3:D3"/>
    <mergeCell ref="E3:F3"/>
    <mergeCell ref="G3:G4"/>
    <mergeCell ref="H3:I3"/>
    <mergeCell ref="J3:K3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42"/>
  <sheetViews>
    <sheetView workbookViewId="0">
      <selection activeCell="G31" sqref="G31"/>
    </sheetView>
  </sheetViews>
  <sheetFormatPr defaultColWidth="9" defaultRowHeight="15.6" x14ac:dyDescent="0.3"/>
  <cols>
    <col min="1" max="1" width="4.109375" style="1" customWidth="1"/>
    <col min="2" max="2" width="2.88671875" style="1" customWidth="1"/>
    <col min="3" max="3" width="20.44140625" style="1" customWidth="1"/>
    <col min="4" max="7" width="4.21875" style="1" customWidth="1"/>
    <col min="8" max="8" width="21.33203125" style="1" customWidth="1"/>
    <col min="9" max="12" width="4.21875" style="1" customWidth="1"/>
    <col min="13" max="16384" width="9" style="1"/>
  </cols>
  <sheetData>
    <row r="1" spans="1:12" ht="50.25" customHeight="1" thickBot="1" x14ac:dyDescent="0.35">
      <c r="A1" s="262" t="s">
        <v>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6.5" customHeight="1" x14ac:dyDescent="0.3">
      <c r="A2" s="264" t="s">
        <v>50</v>
      </c>
      <c r="B2" s="265"/>
      <c r="C2" s="265" t="s">
        <v>48</v>
      </c>
      <c r="D2" s="269" t="s">
        <v>49</v>
      </c>
      <c r="E2" s="269"/>
      <c r="F2" s="269"/>
      <c r="G2" s="269"/>
      <c r="H2" s="265" t="s">
        <v>48</v>
      </c>
      <c r="I2" s="269" t="s">
        <v>47</v>
      </c>
      <c r="J2" s="269"/>
      <c r="K2" s="269"/>
      <c r="L2" s="270"/>
    </row>
    <row r="3" spans="1:12" x14ac:dyDescent="0.3">
      <c r="A3" s="266"/>
      <c r="B3" s="258"/>
      <c r="C3" s="258"/>
      <c r="D3" s="258" t="s">
        <v>46</v>
      </c>
      <c r="E3" s="258"/>
      <c r="F3" s="258" t="s">
        <v>45</v>
      </c>
      <c r="G3" s="258"/>
      <c r="H3" s="258"/>
      <c r="I3" s="258" t="s">
        <v>46</v>
      </c>
      <c r="J3" s="258"/>
      <c r="K3" s="258" t="s">
        <v>45</v>
      </c>
      <c r="L3" s="261"/>
    </row>
    <row r="4" spans="1:12" ht="31.8" thickBot="1" x14ac:dyDescent="0.35">
      <c r="A4" s="267"/>
      <c r="B4" s="268"/>
      <c r="C4" s="268"/>
      <c r="D4" s="2" t="s">
        <v>44</v>
      </c>
      <c r="E4" s="2" t="s">
        <v>43</v>
      </c>
      <c r="F4" s="2" t="s">
        <v>44</v>
      </c>
      <c r="G4" s="2" t="s">
        <v>43</v>
      </c>
      <c r="H4" s="268"/>
      <c r="I4" s="2" t="s">
        <v>44</v>
      </c>
      <c r="J4" s="2" t="s">
        <v>43</v>
      </c>
      <c r="K4" s="2" t="s">
        <v>44</v>
      </c>
      <c r="L4" s="38" t="s">
        <v>43</v>
      </c>
    </row>
    <row r="5" spans="1:12" ht="16.5" customHeight="1" x14ac:dyDescent="0.3">
      <c r="A5" s="271" t="s">
        <v>42</v>
      </c>
      <c r="B5" s="272"/>
      <c r="C5" s="39" t="s">
        <v>51</v>
      </c>
      <c r="D5" s="40">
        <v>2</v>
      </c>
      <c r="E5" s="40">
        <v>2</v>
      </c>
      <c r="F5" s="40"/>
      <c r="G5" s="41"/>
      <c r="H5" s="42" t="s">
        <v>54</v>
      </c>
      <c r="I5" s="43">
        <v>2</v>
      </c>
      <c r="J5" s="43">
        <v>2</v>
      </c>
      <c r="K5" s="43"/>
      <c r="L5" s="43"/>
    </row>
    <row r="6" spans="1:12" ht="16.2" x14ac:dyDescent="0.3">
      <c r="A6" s="273"/>
      <c r="B6" s="274"/>
      <c r="C6" s="39" t="s">
        <v>52</v>
      </c>
      <c r="D6" s="40"/>
      <c r="E6" s="40"/>
      <c r="F6" s="40">
        <v>2</v>
      </c>
      <c r="G6" s="41">
        <v>2</v>
      </c>
      <c r="H6" s="42" t="s">
        <v>53</v>
      </c>
      <c r="I6" s="43"/>
      <c r="J6" s="43"/>
      <c r="K6" s="43">
        <v>2</v>
      </c>
      <c r="L6" s="43">
        <v>2</v>
      </c>
    </row>
    <row r="7" spans="1:12" x14ac:dyDescent="0.3">
      <c r="A7" s="273"/>
      <c r="B7" s="274"/>
      <c r="C7" s="37"/>
      <c r="D7" s="19"/>
      <c r="E7" s="18"/>
      <c r="F7" s="18"/>
      <c r="G7" s="18"/>
      <c r="H7" s="37"/>
      <c r="I7" s="19"/>
      <c r="J7" s="18"/>
      <c r="K7" s="18"/>
      <c r="L7" s="17"/>
    </row>
    <row r="8" spans="1:12" x14ac:dyDescent="0.3">
      <c r="A8" s="273"/>
      <c r="B8" s="274"/>
      <c r="C8" s="26" t="s">
        <v>24</v>
      </c>
      <c r="D8" s="26">
        <f>SUM(D5:D7)</f>
        <v>2</v>
      </c>
      <c r="E8" s="26">
        <f>SUM(E5:E7)</f>
        <v>2</v>
      </c>
      <c r="F8" s="26">
        <f>SUM(F5:F7)</f>
        <v>2</v>
      </c>
      <c r="G8" s="26">
        <f>SUM(G5:G7)</f>
        <v>2</v>
      </c>
      <c r="H8" s="26" t="s">
        <v>25</v>
      </c>
      <c r="I8" s="26">
        <f>SUM(I5:I7)</f>
        <v>2</v>
      </c>
      <c r="J8" s="26">
        <f>SUM(J5:J7)</f>
        <v>2</v>
      </c>
      <c r="K8" s="26">
        <f>SUM(K5:K7)</f>
        <v>2</v>
      </c>
      <c r="L8" s="25">
        <f>SUM(L5:L7)</f>
        <v>2</v>
      </c>
    </row>
    <row r="9" spans="1:12" ht="16.2" thickBot="1" x14ac:dyDescent="0.35">
      <c r="A9" s="275"/>
      <c r="B9" s="276"/>
      <c r="C9" s="34" t="s">
        <v>3</v>
      </c>
      <c r="D9" s="259">
        <f>D8+F8+I8+K8</f>
        <v>8</v>
      </c>
      <c r="E9" s="259"/>
      <c r="F9" s="259"/>
      <c r="G9" s="259"/>
      <c r="H9" s="259"/>
      <c r="I9" s="259"/>
      <c r="J9" s="259"/>
      <c r="K9" s="259"/>
      <c r="L9" s="260"/>
    </row>
    <row r="10" spans="1:12" x14ac:dyDescent="0.3">
      <c r="A10" s="264" t="s">
        <v>41</v>
      </c>
      <c r="B10" s="265"/>
      <c r="C10" s="36"/>
      <c r="D10" s="36"/>
      <c r="E10" s="36"/>
      <c r="F10" s="36"/>
      <c r="G10" s="36"/>
      <c r="H10" s="35" t="s">
        <v>40</v>
      </c>
      <c r="I10" s="10">
        <v>2</v>
      </c>
      <c r="J10" s="10">
        <v>2</v>
      </c>
      <c r="K10" s="10">
        <v>2</v>
      </c>
      <c r="L10" s="9">
        <v>2</v>
      </c>
    </row>
    <row r="11" spans="1:12" x14ac:dyDescent="0.3">
      <c r="A11" s="266"/>
      <c r="B11" s="258"/>
      <c r="C11" s="26" t="s">
        <v>25</v>
      </c>
      <c r="D11" s="26">
        <v>0</v>
      </c>
      <c r="E11" s="26">
        <v>0</v>
      </c>
      <c r="F11" s="26">
        <v>0</v>
      </c>
      <c r="G11" s="26">
        <v>0</v>
      </c>
      <c r="H11" s="26" t="s">
        <v>25</v>
      </c>
      <c r="I11" s="23">
        <f>SUM(I9:I10)</f>
        <v>2</v>
      </c>
      <c r="J11" s="23">
        <f>SUM(J9:J10)</f>
        <v>2</v>
      </c>
      <c r="K11" s="23">
        <v>2</v>
      </c>
      <c r="L11" s="22">
        <v>2</v>
      </c>
    </row>
    <row r="12" spans="1:12" ht="16.2" thickBot="1" x14ac:dyDescent="0.35">
      <c r="A12" s="267"/>
      <c r="B12" s="268"/>
      <c r="C12" s="34" t="s">
        <v>3</v>
      </c>
      <c r="D12" s="259">
        <f>D11+F11+I11+K11</f>
        <v>4</v>
      </c>
      <c r="E12" s="259"/>
      <c r="F12" s="259"/>
      <c r="G12" s="259"/>
      <c r="H12" s="259"/>
      <c r="I12" s="259"/>
      <c r="J12" s="259"/>
      <c r="K12" s="259"/>
      <c r="L12" s="260"/>
    </row>
    <row r="13" spans="1:12" ht="16.5" customHeight="1" x14ac:dyDescent="0.3">
      <c r="A13" s="264" t="s">
        <v>39</v>
      </c>
      <c r="B13" s="265"/>
      <c r="C13" s="27" t="s">
        <v>38</v>
      </c>
      <c r="D13" s="10">
        <v>3</v>
      </c>
      <c r="E13" s="10">
        <v>3</v>
      </c>
      <c r="F13" s="10"/>
      <c r="G13" s="10"/>
      <c r="H13" s="27" t="s">
        <v>37</v>
      </c>
      <c r="I13" s="10">
        <v>3</v>
      </c>
      <c r="J13" s="10">
        <v>3</v>
      </c>
      <c r="K13" s="10"/>
      <c r="L13" s="9"/>
    </row>
    <row r="14" spans="1:12" x14ac:dyDescent="0.3">
      <c r="A14" s="266"/>
      <c r="B14" s="258"/>
      <c r="C14" s="24" t="s">
        <v>36</v>
      </c>
      <c r="D14" s="23">
        <v>3</v>
      </c>
      <c r="E14" s="23">
        <v>3</v>
      </c>
      <c r="F14" s="23"/>
      <c r="G14" s="23"/>
      <c r="H14" s="24" t="s">
        <v>35</v>
      </c>
      <c r="I14" s="23">
        <v>3</v>
      </c>
      <c r="J14" s="23">
        <v>3</v>
      </c>
      <c r="K14" s="23"/>
      <c r="L14" s="22"/>
    </row>
    <row r="15" spans="1:12" x14ac:dyDescent="0.3">
      <c r="A15" s="266"/>
      <c r="B15" s="258"/>
      <c r="C15" s="24" t="s">
        <v>34</v>
      </c>
      <c r="D15" s="33">
        <v>2</v>
      </c>
      <c r="E15" s="32">
        <v>2</v>
      </c>
      <c r="F15" s="32"/>
      <c r="G15" s="32"/>
      <c r="H15" s="24" t="s">
        <v>33</v>
      </c>
      <c r="I15" s="33"/>
      <c r="J15" s="32"/>
      <c r="K15" s="18">
        <v>2</v>
      </c>
      <c r="L15" s="17">
        <v>2</v>
      </c>
    </row>
    <row r="16" spans="1:12" x14ac:dyDescent="0.3">
      <c r="A16" s="266"/>
      <c r="B16" s="258"/>
      <c r="C16" s="24" t="s">
        <v>32</v>
      </c>
      <c r="D16" s="26"/>
      <c r="E16" s="26"/>
      <c r="F16" s="26">
        <v>2</v>
      </c>
      <c r="G16" s="26">
        <v>2</v>
      </c>
      <c r="H16" s="24" t="s">
        <v>31</v>
      </c>
      <c r="I16" s="26"/>
      <c r="J16" s="26"/>
      <c r="K16" s="26">
        <v>2</v>
      </c>
      <c r="L16" s="25">
        <v>2</v>
      </c>
    </row>
    <row r="17" spans="1:15" x14ac:dyDescent="0.3">
      <c r="A17" s="266"/>
      <c r="B17" s="258"/>
      <c r="C17" s="24" t="s">
        <v>30</v>
      </c>
      <c r="D17" s="23"/>
      <c r="E17" s="23"/>
      <c r="F17" s="23">
        <v>3</v>
      </c>
      <c r="G17" s="23">
        <v>3</v>
      </c>
      <c r="H17" s="24" t="s">
        <v>29</v>
      </c>
      <c r="I17" s="23">
        <v>2</v>
      </c>
      <c r="J17" s="23">
        <v>2</v>
      </c>
      <c r="K17" s="23"/>
      <c r="L17" s="22"/>
    </row>
    <row r="18" spans="1:15" x14ac:dyDescent="0.3">
      <c r="A18" s="266"/>
      <c r="B18" s="258"/>
      <c r="C18" s="24" t="s">
        <v>28</v>
      </c>
      <c r="D18" s="23"/>
      <c r="E18" s="23"/>
      <c r="F18" s="23">
        <v>2</v>
      </c>
      <c r="G18" s="23">
        <v>2</v>
      </c>
      <c r="H18" s="20" t="s">
        <v>27</v>
      </c>
      <c r="I18" s="23"/>
      <c r="J18" s="23"/>
      <c r="K18" s="23">
        <v>2</v>
      </c>
      <c r="L18" s="22">
        <v>2</v>
      </c>
    </row>
    <row r="19" spans="1:15" x14ac:dyDescent="0.3">
      <c r="A19" s="266"/>
      <c r="B19" s="258"/>
      <c r="C19" s="24" t="s">
        <v>26</v>
      </c>
      <c r="D19" s="33"/>
      <c r="E19" s="32"/>
      <c r="F19" s="18">
        <v>3</v>
      </c>
      <c r="G19" s="18">
        <v>3</v>
      </c>
      <c r="H19" s="24"/>
      <c r="I19" s="19"/>
      <c r="J19" s="18"/>
      <c r="K19" s="18"/>
      <c r="L19" s="17"/>
    </row>
    <row r="20" spans="1:15" x14ac:dyDescent="0.3">
      <c r="A20" s="266"/>
      <c r="B20" s="258"/>
      <c r="C20" s="23" t="s">
        <v>25</v>
      </c>
      <c r="D20" s="26">
        <f>SUM(D13:D19)</f>
        <v>8</v>
      </c>
      <c r="E20" s="26">
        <f>SUM(E13:E19)</f>
        <v>8</v>
      </c>
      <c r="F20" s="26">
        <f>SUM(F13:F19)</f>
        <v>10</v>
      </c>
      <c r="G20" s="26">
        <f>SUM(G13:G19)</f>
        <v>10</v>
      </c>
      <c r="H20" s="26" t="s">
        <v>24</v>
      </c>
      <c r="I20" s="26">
        <f>SUM(I13:I19)</f>
        <v>8</v>
      </c>
      <c r="J20" s="26">
        <f>SUM(J13:J19)</f>
        <v>8</v>
      </c>
      <c r="K20" s="26">
        <f>SUM(K13:K19)</f>
        <v>6</v>
      </c>
      <c r="L20" s="25">
        <f>SUM(L13:L19)</f>
        <v>6</v>
      </c>
    </row>
    <row r="21" spans="1:15" ht="16.2" thickBot="1" x14ac:dyDescent="0.35">
      <c r="A21" s="267"/>
      <c r="B21" s="268"/>
      <c r="C21" s="31" t="s">
        <v>3</v>
      </c>
      <c r="D21" s="259">
        <f>D20+F20+I20+K20</f>
        <v>32</v>
      </c>
      <c r="E21" s="259"/>
      <c r="F21" s="259"/>
      <c r="G21" s="259"/>
      <c r="H21" s="259"/>
      <c r="I21" s="259"/>
      <c r="J21" s="259"/>
      <c r="K21" s="259"/>
      <c r="L21" s="260"/>
    </row>
    <row r="22" spans="1:15" ht="16.2" thickBot="1" x14ac:dyDescent="0.35">
      <c r="A22" s="277"/>
      <c r="B22" s="278"/>
      <c r="C22" s="30" t="s">
        <v>23</v>
      </c>
      <c r="D22" s="29">
        <f>D8+D20</f>
        <v>10</v>
      </c>
      <c r="E22" s="29">
        <f>E8+E20</f>
        <v>10</v>
      </c>
      <c r="F22" s="29">
        <f>F8+F20</f>
        <v>12</v>
      </c>
      <c r="G22" s="29">
        <f>G8+G20</f>
        <v>12</v>
      </c>
      <c r="H22" s="29"/>
      <c r="I22" s="29">
        <f>I8+I20</f>
        <v>10</v>
      </c>
      <c r="J22" s="29">
        <f>J8+J20</f>
        <v>10</v>
      </c>
      <c r="K22" s="29">
        <f>K8+K20</f>
        <v>8</v>
      </c>
      <c r="L22" s="28">
        <f>L8+L20</f>
        <v>8</v>
      </c>
    </row>
    <row r="23" spans="1:15" ht="16.5" customHeight="1" x14ac:dyDescent="0.3">
      <c r="A23" s="271" t="s">
        <v>22</v>
      </c>
      <c r="B23" s="279"/>
      <c r="C23" s="27" t="s">
        <v>21</v>
      </c>
      <c r="D23" s="10">
        <v>2</v>
      </c>
      <c r="E23" s="10">
        <v>2</v>
      </c>
      <c r="F23" s="10">
        <v>2</v>
      </c>
      <c r="G23" s="10">
        <v>2</v>
      </c>
      <c r="H23" s="27" t="s">
        <v>20</v>
      </c>
      <c r="I23" s="10">
        <v>2</v>
      </c>
      <c r="J23" s="10">
        <v>2</v>
      </c>
      <c r="K23" s="10"/>
      <c r="L23" s="9"/>
    </row>
    <row r="24" spans="1:15" x14ac:dyDescent="0.3">
      <c r="A24" s="273"/>
      <c r="B24" s="280"/>
      <c r="C24" s="20" t="s">
        <v>19</v>
      </c>
      <c r="D24" s="23">
        <v>2</v>
      </c>
      <c r="E24" s="23">
        <v>2</v>
      </c>
      <c r="F24" s="23"/>
      <c r="G24" s="23"/>
      <c r="H24" s="20" t="s">
        <v>18</v>
      </c>
      <c r="I24" s="23">
        <v>2</v>
      </c>
      <c r="J24" s="23">
        <v>2</v>
      </c>
      <c r="K24" s="23">
        <v>2</v>
      </c>
      <c r="L24" s="22">
        <v>2</v>
      </c>
    </row>
    <row r="25" spans="1:15" x14ac:dyDescent="0.3">
      <c r="A25" s="273"/>
      <c r="B25" s="280"/>
      <c r="C25" s="20" t="s">
        <v>17</v>
      </c>
      <c r="D25" s="19"/>
      <c r="E25" s="18"/>
      <c r="F25" s="18">
        <v>2</v>
      </c>
      <c r="G25" s="18">
        <v>2</v>
      </c>
      <c r="H25" s="20" t="s">
        <v>16</v>
      </c>
      <c r="I25" s="19"/>
      <c r="J25" s="18"/>
      <c r="K25" s="18">
        <v>3</v>
      </c>
      <c r="L25" s="17">
        <v>3</v>
      </c>
    </row>
    <row r="26" spans="1:15" x14ac:dyDescent="0.3">
      <c r="A26" s="273"/>
      <c r="B26" s="280"/>
      <c r="C26" s="24" t="s">
        <v>15</v>
      </c>
      <c r="D26" s="26">
        <v>2</v>
      </c>
      <c r="E26" s="26">
        <v>2</v>
      </c>
      <c r="F26" s="26"/>
      <c r="G26" s="26"/>
      <c r="H26" s="24" t="s">
        <v>14</v>
      </c>
      <c r="I26" s="26"/>
      <c r="J26" s="26"/>
      <c r="K26" s="26">
        <v>3</v>
      </c>
      <c r="L26" s="25">
        <v>3</v>
      </c>
    </row>
    <row r="27" spans="1:15" x14ac:dyDescent="0.3">
      <c r="A27" s="273"/>
      <c r="B27" s="280"/>
      <c r="C27" s="24" t="s">
        <v>13</v>
      </c>
      <c r="D27" s="23"/>
      <c r="E27" s="23"/>
      <c r="F27" s="23">
        <v>2</v>
      </c>
      <c r="G27" s="23">
        <v>2</v>
      </c>
      <c r="H27" s="21" t="s">
        <v>12</v>
      </c>
      <c r="I27" s="23"/>
      <c r="J27" s="23"/>
      <c r="K27" s="23">
        <v>2</v>
      </c>
      <c r="L27" s="22">
        <v>2</v>
      </c>
    </row>
    <row r="28" spans="1:15" x14ac:dyDescent="0.3">
      <c r="A28" s="273"/>
      <c r="B28" s="280"/>
      <c r="C28" s="24" t="s">
        <v>11</v>
      </c>
      <c r="D28" s="23">
        <v>2</v>
      </c>
      <c r="E28" s="23">
        <v>2</v>
      </c>
      <c r="F28" s="23"/>
      <c r="G28" s="23"/>
      <c r="H28" s="21" t="s">
        <v>10</v>
      </c>
      <c r="I28" s="23"/>
      <c r="J28" s="23"/>
      <c r="K28" s="23">
        <v>2</v>
      </c>
      <c r="L28" s="22">
        <v>2</v>
      </c>
    </row>
    <row r="29" spans="1:15" x14ac:dyDescent="0.3">
      <c r="A29" s="273"/>
      <c r="B29" s="280"/>
      <c r="C29" s="20" t="s">
        <v>9</v>
      </c>
      <c r="D29" s="19">
        <v>2</v>
      </c>
      <c r="E29" s="18">
        <v>2</v>
      </c>
      <c r="F29" s="18"/>
      <c r="G29" s="18"/>
      <c r="H29" s="24" t="s">
        <v>8</v>
      </c>
      <c r="I29" s="19">
        <v>2</v>
      </c>
      <c r="J29" s="18">
        <v>2</v>
      </c>
      <c r="K29" s="18"/>
      <c r="L29" s="17"/>
    </row>
    <row r="30" spans="1:15" x14ac:dyDescent="0.3">
      <c r="A30" s="273"/>
      <c r="B30" s="280"/>
      <c r="C30" s="21" t="s">
        <v>7</v>
      </c>
      <c r="D30" s="26"/>
      <c r="E30" s="26"/>
      <c r="F30" s="26">
        <v>2</v>
      </c>
      <c r="G30" s="26">
        <v>1</v>
      </c>
      <c r="H30" s="21" t="s">
        <v>6</v>
      </c>
      <c r="I30" s="26">
        <v>2</v>
      </c>
      <c r="J30" s="26">
        <v>2</v>
      </c>
      <c r="K30" s="26"/>
      <c r="L30" s="25"/>
      <c r="N30" s="13"/>
      <c r="O30" s="13"/>
    </row>
    <row r="31" spans="1:15" x14ac:dyDescent="0.3">
      <c r="A31" s="273"/>
      <c r="B31" s="280"/>
      <c r="C31" s="20" t="s">
        <v>5</v>
      </c>
      <c r="D31" s="23"/>
      <c r="E31" s="23"/>
      <c r="F31" s="23">
        <v>2</v>
      </c>
      <c r="G31" s="23">
        <v>2</v>
      </c>
      <c r="H31" s="20"/>
      <c r="I31" s="23"/>
      <c r="J31" s="23"/>
      <c r="K31" s="23"/>
      <c r="L31" s="22"/>
      <c r="N31" s="13"/>
      <c r="O31" s="13"/>
    </row>
    <row r="32" spans="1:15" x14ac:dyDescent="0.3">
      <c r="A32" s="273"/>
      <c r="B32" s="280"/>
      <c r="C32" s="24"/>
      <c r="D32" s="23"/>
      <c r="E32" s="23"/>
      <c r="F32" s="23"/>
      <c r="G32" s="23"/>
      <c r="H32" s="24"/>
      <c r="I32" s="23"/>
      <c r="J32" s="23"/>
      <c r="K32" s="23"/>
      <c r="L32" s="22"/>
      <c r="N32" s="13"/>
      <c r="O32" s="13"/>
    </row>
    <row r="33" spans="1:15" x14ac:dyDescent="0.3">
      <c r="A33" s="273"/>
      <c r="B33" s="280"/>
      <c r="C33" s="21"/>
      <c r="D33" s="19"/>
      <c r="E33" s="18"/>
      <c r="F33" s="18"/>
      <c r="G33" s="18"/>
      <c r="H33" s="20"/>
      <c r="I33" s="19"/>
      <c r="J33" s="18"/>
      <c r="K33" s="18"/>
      <c r="L33" s="17"/>
      <c r="N33" s="13"/>
      <c r="O33" s="13"/>
    </row>
    <row r="34" spans="1:15" x14ac:dyDescent="0.3">
      <c r="A34" s="273"/>
      <c r="B34" s="280"/>
      <c r="C34" s="21"/>
      <c r="D34" s="26"/>
      <c r="E34" s="26"/>
      <c r="F34" s="26"/>
      <c r="G34" s="26"/>
      <c r="H34" s="21"/>
      <c r="I34" s="26"/>
      <c r="J34" s="26"/>
      <c r="K34" s="26"/>
      <c r="L34" s="25"/>
      <c r="N34" s="13"/>
      <c r="O34" s="13"/>
    </row>
    <row r="35" spans="1:15" x14ac:dyDescent="0.3">
      <c r="A35" s="273"/>
      <c r="B35" s="280"/>
      <c r="C35" s="24"/>
      <c r="D35" s="23"/>
      <c r="E35" s="23"/>
      <c r="F35" s="23"/>
      <c r="G35" s="23"/>
      <c r="H35" s="20"/>
      <c r="I35" s="23"/>
      <c r="J35" s="23"/>
      <c r="K35" s="23"/>
      <c r="L35" s="22"/>
      <c r="N35" s="13"/>
      <c r="O35" s="13"/>
    </row>
    <row r="36" spans="1:15" x14ac:dyDescent="0.3">
      <c r="A36" s="273"/>
      <c r="B36" s="280"/>
      <c r="C36" s="24"/>
      <c r="D36" s="23"/>
      <c r="E36" s="23"/>
      <c r="F36" s="23"/>
      <c r="G36" s="23"/>
      <c r="H36" s="24"/>
      <c r="I36" s="23"/>
      <c r="J36" s="23"/>
      <c r="K36" s="23"/>
      <c r="L36" s="22"/>
      <c r="N36" s="13"/>
      <c r="O36" s="13"/>
    </row>
    <row r="37" spans="1:15" x14ac:dyDescent="0.3">
      <c r="A37" s="273"/>
      <c r="B37" s="280"/>
      <c r="C37" s="21"/>
      <c r="D37" s="19"/>
      <c r="E37" s="18"/>
      <c r="F37" s="18"/>
      <c r="G37" s="18"/>
      <c r="H37" s="20"/>
      <c r="I37" s="19"/>
      <c r="J37" s="18"/>
      <c r="K37" s="18"/>
      <c r="L37" s="17"/>
      <c r="N37" s="13"/>
      <c r="O37" s="13"/>
    </row>
    <row r="38" spans="1:15" ht="16.2" thickBot="1" x14ac:dyDescent="0.35">
      <c r="A38" s="275"/>
      <c r="B38" s="281"/>
      <c r="C38" s="16"/>
      <c r="D38" s="15"/>
      <c r="E38" s="15"/>
      <c r="F38" s="15"/>
      <c r="G38" s="15"/>
      <c r="H38" s="16"/>
      <c r="I38" s="15"/>
      <c r="J38" s="15"/>
      <c r="K38" s="15"/>
      <c r="L38" s="14"/>
      <c r="N38" s="13"/>
      <c r="O38" s="13"/>
    </row>
    <row r="39" spans="1:15" x14ac:dyDescent="0.3">
      <c r="A39" s="282"/>
      <c r="B39" s="12"/>
      <c r="C39" s="11" t="s">
        <v>4</v>
      </c>
      <c r="D39" s="10">
        <v>8</v>
      </c>
      <c r="E39" s="10">
        <v>8</v>
      </c>
      <c r="F39" s="10">
        <v>6</v>
      </c>
      <c r="G39" s="10">
        <v>6</v>
      </c>
      <c r="H39" s="11" t="s">
        <v>4</v>
      </c>
      <c r="I39" s="10">
        <v>6</v>
      </c>
      <c r="J39" s="10">
        <v>6</v>
      </c>
      <c r="K39" s="10">
        <v>8</v>
      </c>
      <c r="L39" s="9">
        <v>8</v>
      </c>
    </row>
    <row r="40" spans="1:15" x14ac:dyDescent="0.3">
      <c r="A40" s="283"/>
      <c r="B40" s="8"/>
      <c r="C40" s="7" t="s">
        <v>3</v>
      </c>
      <c r="D40" s="285">
        <f>D39+F39+I39+K39</f>
        <v>28</v>
      </c>
      <c r="E40" s="285"/>
      <c r="F40" s="285"/>
      <c r="G40" s="285"/>
      <c r="H40" s="285"/>
      <c r="I40" s="285"/>
      <c r="J40" s="285"/>
      <c r="K40" s="285"/>
      <c r="L40" s="286"/>
    </row>
    <row r="41" spans="1:15" x14ac:dyDescent="0.3">
      <c r="A41" s="283"/>
      <c r="B41" s="6"/>
      <c r="C41" s="5" t="s">
        <v>2</v>
      </c>
      <c r="D41" s="4">
        <f>D8+D11+D20+D39</f>
        <v>18</v>
      </c>
      <c r="E41" s="4">
        <f>E8+E11+E20+E39</f>
        <v>18</v>
      </c>
      <c r="F41" s="4">
        <f>F8+F11+F20+F39</f>
        <v>18</v>
      </c>
      <c r="G41" s="4">
        <f>G8+G11+G20+G39</f>
        <v>18</v>
      </c>
      <c r="H41" s="4"/>
      <c r="I41" s="4">
        <f>I8+I11+I20+I39</f>
        <v>18</v>
      </c>
      <c r="J41" s="4">
        <f>J8+J11+J20+J39</f>
        <v>18</v>
      </c>
      <c r="K41" s="4">
        <f>K8+K11+K20+K39</f>
        <v>18</v>
      </c>
      <c r="L41" s="3">
        <f>L8+L11+L20+L39</f>
        <v>18</v>
      </c>
    </row>
    <row r="42" spans="1:15" ht="56.25" customHeight="1" thickBot="1" x14ac:dyDescent="0.35">
      <c r="A42" s="284"/>
      <c r="B42" s="2" t="s">
        <v>1</v>
      </c>
      <c r="C42" s="287" t="s">
        <v>0</v>
      </c>
      <c r="D42" s="288"/>
      <c r="E42" s="288"/>
      <c r="F42" s="288"/>
      <c r="G42" s="288"/>
      <c r="H42" s="288"/>
      <c r="I42" s="288"/>
      <c r="J42" s="288"/>
      <c r="K42" s="288"/>
      <c r="L42" s="289"/>
    </row>
  </sheetData>
  <mergeCells count="21">
    <mergeCell ref="A22:B22"/>
    <mergeCell ref="A23:B38"/>
    <mergeCell ref="A39:A42"/>
    <mergeCell ref="D40:L40"/>
    <mergeCell ref="C42:L42"/>
    <mergeCell ref="F3:G3"/>
    <mergeCell ref="D12:L12"/>
    <mergeCell ref="K3:L3"/>
    <mergeCell ref="D21:L21"/>
    <mergeCell ref="A1:L1"/>
    <mergeCell ref="A2:B4"/>
    <mergeCell ref="C2:C4"/>
    <mergeCell ref="D2:G2"/>
    <mergeCell ref="H2:H4"/>
    <mergeCell ref="I2:L2"/>
    <mergeCell ref="D3:E3"/>
    <mergeCell ref="A13:B21"/>
    <mergeCell ref="I3:J3"/>
    <mergeCell ref="A5:B9"/>
    <mergeCell ref="D9:L9"/>
    <mergeCell ref="A10:B12"/>
  </mergeCells>
  <phoneticPr fontId="2" type="noConversion"/>
  <pageMargins left="0.75" right="0.75" top="0.5" bottom="0.5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34"/>
  <sheetViews>
    <sheetView workbookViewId="0">
      <selection activeCell="P9" sqref="P9"/>
    </sheetView>
  </sheetViews>
  <sheetFormatPr defaultColWidth="9" defaultRowHeight="15" x14ac:dyDescent="0.3"/>
  <cols>
    <col min="1" max="1" width="6.77734375" style="200" customWidth="1"/>
    <col min="2" max="2" width="20.44140625" style="200" bestFit="1" customWidth="1"/>
    <col min="3" max="6" width="4.6640625" style="200" customWidth="1"/>
    <col min="7" max="7" width="21.33203125" style="200" bestFit="1" customWidth="1"/>
    <col min="8" max="11" width="4.6640625" style="200" customWidth="1"/>
    <col min="12" max="16384" width="9" style="200"/>
  </cols>
  <sheetData>
    <row r="1" spans="1:11" ht="50.25" customHeight="1" x14ac:dyDescent="0.3">
      <c r="A1" s="290" t="s">
        <v>207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30" customHeight="1" thickBot="1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6.5" customHeight="1" x14ac:dyDescent="0.3">
      <c r="A3" s="293" t="s">
        <v>206</v>
      </c>
      <c r="B3" s="295" t="s">
        <v>204</v>
      </c>
      <c r="C3" s="295" t="s">
        <v>205</v>
      </c>
      <c r="D3" s="295"/>
      <c r="E3" s="295"/>
      <c r="F3" s="295"/>
      <c r="G3" s="295" t="s">
        <v>204</v>
      </c>
      <c r="H3" s="295" t="s">
        <v>203</v>
      </c>
      <c r="I3" s="295"/>
      <c r="J3" s="295"/>
      <c r="K3" s="297"/>
    </row>
    <row r="4" spans="1:11" x14ac:dyDescent="0.3">
      <c r="A4" s="294"/>
      <c r="B4" s="296"/>
      <c r="C4" s="296" t="s">
        <v>202</v>
      </c>
      <c r="D4" s="296"/>
      <c r="E4" s="296" t="s">
        <v>201</v>
      </c>
      <c r="F4" s="296"/>
      <c r="G4" s="296"/>
      <c r="H4" s="296" t="s">
        <v>202</v>
      </c>
      <c r="I4" s="296"/>
      <c r="J4" s="296" t="s">
        <v>201</v>
      </c>
      <c r="K4" s="306"/>
    </row>
    <row r="5" spans="1:11" ht="31.2" x14ac:dyDescent="0.3">
      <c r="A5" s="294"/>
      <c r="B5" s="296"/>
      <c r="C5" s="221" t="s">
        <v>200</v>
      </c>
      <c r="D5" s="221" t="s">
        <v>199</v>
      </c>
      <c r="E5" s="221" t="s">
        <v>200</v>
      </c>
      <c r="F5" s="221" t="s">
        <v>199</v>
      </c>
      <c r="G5" s="296"/>
      <c r="H5" s="221" t="s">
        <v>200</v>
      </c>
      <c r="I5" s="221" t="s">
        <v>199</v>
      </c>
      <c r="J5" s="221" t="s">
        <v>200</v>
      </c>
      <c r="K5" s="220" t="s">
        <v>199</v>
      </c>
    </row>
    <row r="6" spans="1:11" ht="20.100000000000001" customHeight="1" x14ac:dyDescent="0.3">
      <c r="A6" s="298" t="s">
        <v>198</v>
      </c>
      <c r="B6" s="24" t="s">
        <v>98</v>
      </c>
      <c r="C6" s="207">
        <v>2</v>
      </c>
      <c r="D6" s="207">
        <v>2</v>
      </c>
      <c r="E6" s="207"/>
      <c r="F6" s="207"/>
      <c r="G6" s="24" t="s">
        <v>97</v>
      </c>
      <c r="H6" s="207">
        <v>2</v>
      </c>
      <c r="I6" s="207">
        <v>2</v>
      </c>
      <c r="J6" s="207"/>
      <c r="K6" s="206"/>
    </row>
    <row r="7" spans="1:11" ht="20.100000000000001" customHeight="1" x14ac:dyDescent="0.3">
      <c r="A7" s="298"/>
      <c r="B7" s="24" t="s">
        <v>96</v>
      </c>
      <c r="C7" s="207"/>
      <c r="D7" s="207"/>
      <c r="E7" s="207">
        <v>2</v>
      </c>
      <c r="F7" s="207">
        <v>2</v>
      </c>
      <c r="G7" s="24" t="s">
        <v>95</v>
      </c>
      <c r="H7" s="207"/>
      <c r="I7" s="207"/>
      <c r="J7" s="207">
        <v>2</v>
      </c>
      <c r="K7" s="206">
        <v>2</v>
      </c>
    </row>
    <row r="8" spans="1:11" ht="20.100000000000001" customHeight="1" x14ac:dyDescent="0.3">
      <c r="A8" s="298"/>
      <c r="B8" s="213"/>
      <c r="C8" s="207"/>
      <c r="D8" s="207"/>
      <c r="E8" s="207"/>
      <c r="F8" s="207"/>
      <c r="G8" s="213"/>
      <c r="H8" s="207"/>
      <c r="I8" s="207"/>
      <c r="J8" s="207"/>
      <c r="K8" s="206"/>
    </row>
    <row r="9" spans="1:11" ht="20.100000000000001" customHeight="1" x14ac:dyDescent="0.3">
      <c r="A9" s="298"/>
      <c r="B9" s="218" t="s">
        <v>184</v>
      </c>
      <c r="C9" s="218">
        <f>SUM(C6:C8)</f>
        <v>2</v>
      </c>
      <c r="D9" s="218">
        <f>SUM(D6:D8)</f>
        <v>2</v>
      </c>
      <c r="E9" s="218">
        <f>SUM(E6:E8)</f>
        <v>2</v>
      </c>
      <c r="F9" s="218">
        <f>SUM(F6:F8)</f>
        <v>2</v>
      </c>
      <c r="G9" s="218" t="s">
        <v>185</v>
      </c>
      <c r="H9" s="218">
        <f>SUM(H6:H8)</f>
        <v>2</v>
      </c>
      <c r="I9" s="218">
        <f>SUM(I6:I8)</f>
        <v>2</v>
      </c>
      <c r="J9" s="218">
        <f>SUM(J6:J8)</f>
        <v>2</v>
      </c>
      <c r="K9" s="217">
        <f>SUM(K6:K8)</f>
        <v>2</v>
      </c>
    </row>
    <row r="10" spans="1:11" ht="20.100000000000001" customHeight="1" x14ac:dyDescent="0.3">
      <c r="A10" s="298"/>
      <c r="B10" s="219" t="s">
        <v>165</v>
      </c>
      <c r="C10" s="301">
        <f>C9+E9+H9+J9</f>
        <v>8</v>
      </c>
      <c r="D10" s="301"/>
      <c r="E10" s="301"/>
      <c r="F10" s="301"/>
      <c r="G10" s="301"/>
      <c r="H10" s="301"/>
      <c r="I10" s="301"/>
      <c r="J10" s="301"/>
      <c r="K10" s="302"/>
    </row>
    <row r="11" spans="1:11" ht="20.100000000000001" customHeight="1" x14ac:dyDescent="0.3">
      <c r="A11" s="298" t="s">
        <v>197</v>
      </c>
      <c r="B11" s="218"/>
      <c r="C11" s="218"/>
      <c r="D11" s="218"/>
      <c r="E11" s="218"/>
      <c r="F11" s="218"/>
      <c r="G11" s="218" t="s">
        <v>196</v>
      </c>
      <c r="H11" s="207">
        <v>2</v>
      </c>
      <c r="I11" s="207">
        <v>2</v>
      </c>
      <c r="J11" s="207">
        <v>2</v>
      </c>
      <c r="K11" s="206">
        <v>2</v>
      </c>
    </row>
    <row r="12" spans="1:11" ht="20.100000000000001" customHeight="1" x14ac:dyDescent="0.3">
      <c r="A12" s="298"/>
      <c r="B12" s="218" t="s">
        <v>185</v>
      </c>
      <c r="C12" s="218">
        <v>0</v>
      </c>
      <c r="D12" s="218">
        <v>0</v>
      </c>
      <c r="E12" s="218">
        <v>0</v>
      </c>
      <c r="F12" s="218">
        <v>0</v>
      </c>
      <c r="G12" s="218" t="s">
        <v>185</v>
      </c>
      <c r="H12" s="207">
        <f>SUM(H10:H11)</f>
        <v>2</v>
      </c>
      <c r="I12" s="207">
        <f>SUM(I10:I11)</f>
        <v>2</v>
      </c>
      <c r="J12" s="207">
        <v>2</v>
      </c>
      <c r="K12" s="206">
        <v>2</v>
      </c>
    </row>
    <row r="13" spans="1:11" ht="20.100000000000001" customHeight="1" x14ac:dyDescent="0.3">
      <c r="A13" s="298"/>
      <c r="B13" s="219" t="s">
        <v>165</v>
      </c>
      <c r="C13" s="301">
        <f>C12+E12+H12+J12</f>
        <v>4</v>
      </c>
      <c r="D13" s="301"/>
      <c r="E13" s="301"/>
      <c r="F13" s="301"/>
      <c r="G13" s="301"/>
      <c r="H13" s="301"/>
      <c r="I13" s="301"/>
      <c r="J13" s="301"/>
      <c r="K13" s="302"/>
    </row>
    <row r="14" spans="1:11" ht="20.100000000000001" customHeight="1" x14ac:dyDescent="0.3">
      <c r="A14" s="298" t="s">
        <v>195</v>
      </c>
      <c r="B14" s="213" t="s">
        <v>194</v>
      </c>
      <c r="C14" s="207">
        <v>1</v>
      </c>
      <c r="D14" s="207">
        <v>2</v>
      </c>
      <c r="E14" s="207">
        <v>1</v>
      </c>
      <c r="F14" s="207">
        <v>2</v>
      </c>
      <c r="G14" s="213" t="s">
        <v>193</v>
      </c>
      <c r="H14" s="207">
        <v>2</v>
      </c>
      <c r="I14" s="207">
        <v>2</v>
      </c>
      <c r="J14" s="207">
        <v>2</v>
      </c>
      <c r="K14" s="206">
        <v>2</v>
      </c>
    </row>
    <row r="15" spans="1:11" ht="20.100000000000001" customHeight="1" x14ac:dyDescent="0.3">
      <c r="A15" s="298"/>
      <c r="B15" s="213" t="s">
        <v>192</v>
      </c>
      <c r="C15" s="207">
        <v>2</v>
      </c>
      <c r="D15" s="207">
        <v>2</v>
      </c>
      <c r="E15" s="207">
        <v>2</v>
      </c>
      <c r="F15" s="207">
        <v>2</v>
      </c>
      <c r="G15" s="213" t="s">
        <v>191</v>
      </c>
      <c r="H15" s="207">
        <v>2</v>
      </c>
      <c r="I15" s="207">
        <v>2</v>
      </c>
      <c r="J15" s="207">
        <v>2</v>
      </c>
      <c r="K15" s="206">
        <v>2</v>
      </c>
    </row>
    <row r="16" spans="1:11" ht="20.100000000000001" customHeight="1" x14ac:dyDescent="0.3">
      <c r="A16" s="298"/>
      <c r="B16" s="213" t="s">
        <v>190</v>
      </c>
      <c r="C16" s="207">
        <v>2</v>
      </c>
      <c r="D16" s="207">
        <v>2</v>
      </c>
      <c r="E16" s="207">
        <v>2</v>
      </c>
      <c r="F16" s="207">
        <v>2</v>
      </c>
      <c r="G16" s="24" t="s">
        <v>189</v>
      </c>
      <c r="H16" s="212">
        <v>2</v>
      </c>
      <c r="I16" s="211">
        <v>2</v>
      </c>
      <c r="J16" s="211"/>
      <c r="K16" s="210"/>
    </row>
    <row r="17" spans="1:14" ht="20.100000000000001" customHeight="1" x14ac:dyDescent="0.3">
      <c r="A17" s="298"/>
      <c r="B17" s="214" t="s">
        <v>188</v>
      </c>
      <c r="C17" s="211">
        <v>2</v>
      </c>
      <c r="D17" s="211">
        <v>2</v>
      </c>
      <c r="E17" s="211">
        <v>2</v>
      </c>
      <c r="F17" s="211">
        <v>2</v>
      </c>
      <c r="G17" s="213" t="s">
        <v>187</v>
      </c>
      <c r="H17" s="207">
        <v>2</v>
      </c>
      <c r="I17" s="207">
        <v>2</v>
      </c>
      <c r="J17" s="207">
        <v>2</v>
      </c>
      <c r="K17" s="206">
        <v>2</v>
      </c>
    </row>
    <row r="18" spans="1:14" ht="20.100000000000001" customHeight="1" x14ac:dyDescent="0.3">
      <c r="A18" s="298"/>
      <c r="B18" s="213" t="s">
        <v>186</v>
      </c>
      <c r="C18" s="218">
        <v>2</v>
      </c>
      <c r="D18" s="218">
        <v>2</v>
      </c>
      <c r="E18" s="218">
        <v>2</v>
      </c>
      <c r="F18" s="218">
        <v>2</v>
      </c>
      <c r="G18" s="213"/>
      <c r="H18" s="207"/>
      <c r="I18" s="207"/>
      <c r="J18" s="207"/>
      <c r="K18" s="206"/>
    </row>
    <row r="19" spans="1:14" ht="20.100000000000001" customHeight="1" x14ac:dyDescent="0.3">
      <c r="A19" s="298"/>
      <c r="B19" s="213"/>
      <c r="C19" s="207"/>
      <c r="D19" s="207"/>
      <c r="E19" s="207"/>
      <c r="F19" s="207"/>
      <c r="G19" s="213"/>
      <c r="H19" s="207"/>
      <c r="I19" s="207"/>
      <c r="J19" s="207"/>
      <c r="K19" s="206"/>
    </row>
    <row r="20" spans="1:14" ht="20.100000000000001" customHeight="1" x14ac:dyDescent="0.3">
      <c r="A20" s="298"/>
      <c r="B20" s="207" t="s">
        <v>185</v>
      </c>
      <c r="C20" s="218">
        <f>SUM(C14:C19)</f>
        <v>9</v>
      </c>
      <c r="D20" s="218">
        <f>SUM(D14:D19)</f>
        <v>10</v>
      </c>
      <c r="E20" s="218">
        <f>SUM(E14:E19)</f>
        <v>9</v>
      </c>
      <c r="F20" s="218">
        <f>SUM(F14:F19)</f>
        <v>10</v>
      </c>
      <c r="G20" s="218" t="s">
        <v>184</v>
      </c>
      <c r="H20" s="218">
        <f>SUM(H14:H19)</f>
        <v>8</v>
      </c>
      <c r="I20" s="218">
        <f>SUM(I14:I19)</f>
        <v>8</v>
      </c>
      <c r="J20" s="218">
        <f>SUM(J14:J19)</f>
        <v>6</v>
      </c>
      <c r="K20" s="217">
        <f>SUM(K14:K19)</f>
        <v>6</v>
      </c>
    </row>
    <row r="21" spans="1:14" ht="20.100000000000001" customHeight="1" x14ac:dyDescent="0.3">
      <c r="A21" s="298"/>
      <c r="B21" s="205" t="s">
        <v>165</v>
      </c>
      <c r="C21" s="301">
        <f>C20+E20+H20+J20</f>
        <v>32</v>
      </c>
      <c r="D21" s="301"/>
      <c r="E21" s="301"/>
      <c r="F21" s="301"/>
      <c r="G21" s="301"/>
      <c r="H21" s="301"/>
      <c r="I21" s="301"/>
      <c r="J21" s="301"/>
      <c r="K21" s="302"/>
    </row>
    <row r="22" spans="1:14" ht="20.100000000000001" customHeight="1" x14ac:dyDescent="0.3">
      <c r="A22" s="216"/>
      <c r="B22" s="204" t="s">
        <v>183</v>
      </c>
      <c r="C22" s="203">
        <f>C9+C20</f>
        <v>11</v>
      </c>
      <c r="D22" s="203">
        <f>D9+D20</f>
        <v>12</v>
      </c>
      <c r="E22" s="203">
        <f>E9+E20</f>
        <v>11</v>
      </c>
      <c r="F22" s="203">
        <f>F9+F20</f>
        <v>12</v>
      </c>
      <c r="G22" s="203"/>
      <c r="H22" s="203">
        <f>H9+H20</f>
        <v>10</v>
      </c>
      <c r="I22" s="203">
        <f>I9+I20</f>
        <v>10</v>
      </c>
      <c r="J22" s="203">
        <f>J9+J20</f>
        <v>8</v>
      </c>
      <c r="K22" s="202">
        <f>K9+K20</f>
        <v>8</v>
      </c>
    </row>
    <row r="23" spans="1:14" ht="20.100000000000001" customHeight="1" x14ac:dyDescent="0.3">
      <c r="A23" s="298" t="s">
        <v>182</v>
      </c>
      <c r="B23" s="213" t="s">
        <v>181</v>
      </c>
      <c r="C23" s="212">
        <v>2</v>
      </c>
      <c r="D23" s="211">
        <v>2</v>
      </c>
      <c r="E23" s="214"/>
      <c r="F23" s="214"/>
      <c r="G23" s="214" t="s">
        <v>180</v>
      </c>
      <c r="H23" s="211">
        <v>2</v>
      </c>
      <c r="I23" s="211">
        <v>2</v>
      </c>
      <c r="J23" s="211">
        <v>2</v>
      </c>
      <c r="K23" s="210">
        <v>2</v>
      </c>
    </row>
    <row r="24" spans="1:14" ht="20.100000000000001" customHeight="1" x14ac:dyDescent="0.3">
      <c r="A24" s="298"/>
      <c r="B24" s="21" t="s">
        <v>179</v>
      </c>
      <c r="C24" s="211"/>
      <c r="D24" s="211"/>
      <c r="E24" s="211">
        <v>2</v>
      </c>
      <c r="F24" s="211">
        <v>2</v>
      </c>
      <c r="G24" s="21" t="s">
        <v>178</v>
      </c>
      <c r="H24" s="211"/>
      <c r="I24" s="211"/>
      <c r="J24" s="211">
        <v>2</v>
      </c>
      <c r="K24" s="210">
        <v>2</v>
      </c>
    </row>
    <row r="25" spans="1:14" ht="20.100000000000001" customHeight="1" x14ac:dyDescent="0.3">
      <c r="A25" s="298"/>
      <c r="B25" s="20" t="s">
        <v>177</v>
      </c>
      <c r="C25" s="207">
        <v>2</v>
      </c>
      <c r="D25" s="207">
        <v>2</v>
      </c>
      <c r="E25" s="207"/>
      <c r="F25" s="207"/>
      <c r="G25" s="21" t="s">
        <v>176</v>
      </c>
      <c r="H25" s="211">
        <v>2</v>
      </c>
      <c r="I25" s="211">
        <v>2</v>
      </c>
      <c r="J25" s="211"/>
      <c r="K25" s="210"/>
    </row>
    <row r="26" spans="1:14" ht="20.100000000000001" customHeight="1" x14ac:dyDescent="0.3">
      <c r="A26" s="298"/>
      <c r="B26" s="20" t="s">
        <v>175</v>
      </c>
      <c r="C26" s="207"/>
      <c r="D26" s="207"/>
      <c r="E26" s="207">
        <v>2</v>
      </c>
      <c r="F26" s="207">
        <v>2</v>
      </c>
      <c r="G26" s="215" t="s">
        <v>174</v>
      </c>
      <c r="H26" s="211"/>
      <c r="I26" s="211"/>
      <c r="J26" s="211">
        <v>2</v>
      </c>
      <c r="K26" s="210">
        <v>2</v>
      </c>
    </row>
    <row r="27" spans="1:14" ht="20.100000000000001" customHeight="1" x14ac:dyDescent="0.3">
      <c r="A27" s="298"/>
      <c r="B27" s="205" t="s">
        <v>173</v>
      </c>
      <c r="C27" s="207">
        <v>2</v>
      </c>
      <c r="D27" s="207">
        <v>2</v>
      </c>
      <c r="E27" s="207"/>
      <c r="F27" s="207"/>
      <c r="G27" s="214" t="s">
        <v>172</v>
      </c>
      <c r="H27" s="207">
        <v>2</v>
      </c>
      <c r="I27" s="207">
        <v>2</v>
      </c>
      <c r="J27" s="207">
        <v>2</v>
      </c>
      <c r="K27" s="206">
        <v>2</v>
      </c>
    </row>
    <row r="28" spans="1:14" ht="20.100000000000001" customHeight="1" x14ac:dyDescent="0.3">
      <c r="A28" s="298"/>
      <c r="B28" s="205" t="s">
        <v>171</v>
      </c>
      <c r="C28" s="207"/>
      <c r="D28" s="207"/>
      <c r="E28" s="207">
        <v>2</v>
      </c>
      <c r="F28" s="207">
        <v>2</v>
      </c>
      <c r="G28" s="214" t="s">
        <v>170</v>
      </c>
      <c r="H28" s="207">
        <v>2</v>
      </c>
      <c r="I28" s="207">
        <v>2</v>
      </c>
      <c r="J28" s="207"/>
      <c r="K28" s="206"/>
    </row>
    <row r="29" spans="1:14" ht="20.100000000000001" customHeight="1" x14ac:dyDescent="0.3">
      <c r="A29" s="298"/>
      <c r="B29" s="214" t="s">
        <v>169</v>
      </c>
      <c r="C29" s="212">
        <v>2</v>
      </c>
      <c r="D29" s="211">
        <v>2</v>
      </c>
      <c r="E29" s="211"/>
      <c r="F29" s="211"/>
      <c r="G29" s="214" t="s">
        <v>168</v>
      </c>
      <c r="H29" s="207"/>
      <c r="I29" s="207"/>
      <c r="J29" s="207">
        <v>2</v>
      </c>
      <c r="K29" s="206">
        <v>2</v>
      </c>
    </row>
    <row r="30" spans="1:14" ht="20.100000000000001" customHeight="1" x14ac:dyDescent="0.3">
      <c r="A30" s="298"/>
      <c r="B30" s="205" t="s">
        <v>167</v>
      </c>
      <c r="C30" s="212"/>
      <c r="D30" s="211"/>
      <c r="E30" s="211">
        <v>2</v>
      </c>
      <c r="F30" s="211">
        <v>2</v>
      </c>
      <c r="G30" s="213"/>
      <c r="H30" s="212"/>
      <c r="I30" s="211"/>
      <c r="J30" s="211"/>
      <c r="K30" s="210"/>
      <c r="M30" s="209"/>
      <c r="N30" s="209"/>
    </row>
    <row r="31" spans="1:14" ht="20.100000000000001" customHeight="1" x14ac:dyDescent="0.3">
      <c r="A31" s="299"/>
      <c r="B31" s="208" t="s">
        <v>166</v>
      </c>
      <c r="C31" s="207">
        <v>8</v>
      </c>
      <c r="D31" s="207">
        <v>8</v>
      </c>
      <c r="E31" s="207">
        <v>8</v>
      </c>
      <c r="F31" s="207">
        <v>8</v>
      </c>
      <c r="G31" s="208" t="s">
        <v>166</v>
      </c>
      <c r="H31" s="207">
        <v>6</v>
      </c>
      <c r="I31" s="207">
        <v>6</v>
      </c>
      <c r="J31" s="207">
        <v>6</v>
      </c>
      <c r="K31" s="206">
        <v>6</v>
      </c>
    </row>
    <row r="32" spans="1:14" ht="20.100000000000001" customHeight="1" x14ac:dyDescent="0.3">
      <c r="A32" s="299"/>
      <c r="B32" s="205" t="s">
        <v>165</v>
      </c>
      <c r="C32" s="301">
        <f>C31+E31+H31+J31</f>
        <v>28</v>
      </c>
      <c r="D32" s="301"/>
      <c r="E32" s="301"/>
      <c r="F32" s="301"/>
      <c r="G32" s="301"/>
      <c r="H32" s="301"/>
      <c r="I32" s="301"/>
      <c r="J32" s="301"/>
      <c r="K32" s="302"/>
    </row>
    <row r="33" spans="1:11" ht="20.100000000000001" customHeight="1" x14ac:dyDescent="0.3">
      <c r="A33" s="299"/>
      <c r="B33" s="204" t="s">
        <v>164</v>
      </c>
      <c r="C33" s="203">
        <f>C9+C12+C20+C31</f>
        <v>19</v>
      </c>
      <c r="D33" s="203">
        <f>D9+D12+D20+D31</f>
        <v>20</v>
      </c>
      <c r="E33" s="203">
        <f>E9+E12+E20+E31</f>
        <v>19</v>
      </c>
      <c r="F33" s="203">
        <f>F9+F12+F20+F31</f>
        <v>20</v>
      </c>
      <c r="G33" s="203"/>
      <c r="H33" s="203">
        <f>H9+H12+H20+H31</f>
        <v>18</v>
      </c>
      <c r="I33" s="203">
        <f>I9+I12+I20+I31</f>
        <v>18</v>
      </c>
      <c r="J33" s="203">
        <f>J9+J12+J20+J31</f>
        <v>16</v>
      </c>
      <c r="K33" s="202">
        <f>K9+K12+K20+K31</f>
        <v>16</v>
      </c>
    </row>
    <row r="34" spans="1:11" s="201" customFormat="1" ht="69.900000000000006" customHeight="1" thickBot="1" x14ac:dyDescent="0.35">
      <c r="A34" s="300"/>
      <c r="B34" s="303" t="s">
        <v>163</v>
      </c>
      <c r="C34" s="304"/>
      <c r="D34" s="304"/>
      <c r="E34" s="304"/>
      <c r="F34" s="304"/>
      <c r="G34" s="304"/>
      <c r="H34" s="304"/>
      <c r="I34" s="304"/>
      <c r="J34" s="304"/>
      <c r="K34" s="305"/>
    </row>
  </sheetData>
  <mergeCells count="21">
    <mergeCell ref="A23:A30"/>
    <mergeCell ref="A31:A34"/>
    <mergeCell ref="C32:K32"/>
    <mergeCell ref="B34:K34"/>
    <mergeCell ref="J4:K4"/>
    <mergeCell ref="A6:A10"/>
    <mergeCell ref="C10:K10"/>
    <mergeCell ref="A11:A13"/>
    <mergeCell ref="C13:K13"/>
    <mergeCell ref="A14:A21"/>
    <mergeCell ref="H4:I4"/>
    <mergeCell ref="C21:K21"/>
    <mergeCell ref="A1:K1"/>
    <mergeCell ref="A2:K2"/>
    <mergeCell ref="A3:A5"/>
    <mergeCell ref="B3:B5"/>
    <mergeCell ref="C3:F3"/>
    <mergeCell ref="G3:G5"/>
    <mergeCell ref="H3:K3"/>
    <mergeCell ref="C4:D4"/>
    <mergeCell ref="E4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IV40"/>
  <sheetViews>
    <sheetView workbookViewId="0">
      <selection activeCell="P13" sqref="P13"/>
    </sheetView>
  </sheetViews>
  <sheetFormatPr defaultColWidth="9" defaultRowHeight="16.2" x14ac:dyDescent="0.3"/>
  <cols>
    <col min="1" max="1" width="4.109375" style="120" customWidth="1"/>
    <col min="2" max="2" width="17.44140625" style="122" customWidth="1"/>
    <col min="3" max="6" width="6.109375" style="120" customWidth="1"/>
    <col min="7" max="7" width="17.77734375" style="122" customWidth="1"/>
    <col min="8" max="11" width="6.109375" style="120" customWidth="1"/>
    <col min="12" max="12" width="4.88671875" style="121" customWidth="1"/>
    <col min="13" max="13" width="6.77734375" style="120" customWidth="1"/>
    <col min="14" max="20" width="9" style="120"/>
    <col min="21" max="21" width="8.88671875" style="120" customWidth="1"/>
    <col min="22" max="16384" width="9" style="120"/>
  </cols>
  <sheetData>
    <row r="1" spans="1:256" ht="36.75" customHeight="1" x14ac:dyDescent="0.3">
      <c r="A1" s="310" t="s">
        <v>162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</row>
    <row r="2" spans="1:256" ht="17.25" customHeight="1" thickBot="1" x14ac:dyDescent="0.35">
      <c r="A2" s="307" t="s">
        <v>161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256" ht="27.75" customHeight="1" x14ac:dyDescent="0.3">
      <c r="A3" s="313" t="s">
        <v>160</v>
      </c>
      <c r="B3" s="316" t="s">
        <v>159</v>
      </c>
      <c r="C3" s="316"/>
      <c r="D3" s="316"/>
      <c r="E3" s="316"/>
      <c r="F3" s="316"/>
      <c r="G3" s="317" t="s">
        <v>158</v>
      </c>
      <c r="H3" s="317"/>
      <c r="I3" s="317"/>
      <c r="J3" s="317"/>
      <c r="K3" s="318"/>
    </row>
    <row r="4" spans="1:256" ht="15.9" customHeight="1" x14ac:dyDescent="0.3">
      <c r="A4" s="314"/>
      <c r="B4" s="319" t="s">
        <v>157</v>
      </c>
      <c r="C4" s="320" t="s">
        <v>156</v>
      </c>
      <c r="D4" s="320"/>
      <c r="E4" s="320" t="s">
        <v>155</v>
      </c>
      <c r="F4" s="320"/>
      <c r="G4" s="321" t="s">
        <v>157</v>
      </c>
      <c r="H4" s="320" t="s">
        <v>156</v>
      </c>
      <c r="I4" s="320"/>
      <c r="J4" s="320" t="s">
        <v>155</v>
      </c>
      <c r="K4" s="322"/>
    </row>
    <row r="5" spans="1:256" ht="15.9" customHeight="1" thickBot="1" x14ac:dyDescent="0.35">
      <c r="A5" s="315"/>
      <c r="B5" s="319"/>
      <c r="C5" s="199" t="s">
        <v>154</v>
      </c>
      <c r="D5" s="199" t="s">
        <v>153</v>
      </c>
      <c r="E5" s="199"/>
      <c r="F5" s="199" t="s">
        <v>153</v>
      </c>
      <c r="G5" s="321"/>
      <c r="H5" s="199" t="s">
        <v>154</v>
      </c>
      <c r="I5" s="199" t="s">
        <v>153</v>
      </c>
      <c r="J5" s="199" t="s">
        <v>154</v>
      </c>
      <c r="K5" s="198" t="s">
        <v>153</v>
      </c>
    </row>
    <row r="6" spans="1:256" ht="19.95" customHeight="1" x14ac:dyDescent="0.3">
      <c r="A6" s="330" t="s">
        <v>152</v>
      </c>
      <c r="B6" s="194" t="s">
        <v>151</v>
      </c>
      <c r="C6" s="193"/>
      <c r="D6" s="193"/>
      <c r="E6" s="193">
        <v>2</v>
      </c>
      <c r="F6" s="193">
        <v>2</v>
      </c>
      <c r="G6" s="197" t="s">
        <v>150</v>
      </c>
      <c r="H6" s="196"/>
      <c r="I6" s="196"/>
      <c r="J6" s="196">
        <v>2</v>
      </c>
      <c r="K6" s="195">
        <v>2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spans="1:256" ht="19.95" customHeight="1" x14ac:dyDescent="0.3">
      <c r="A7" s="331"/>
      <c r="B7" s="194" t="s">
        <v>149</v>
      </c>
      <c r="C7" s="193">
        <v>2</v>
      </c>
      <c r="D7" s="193">
        <v>2</v>
      </c>
      <c r="E7" s="193"/>
      <c r="F7" s="193"/>
      <c r="G7" s="192" t="s">
        <v>148</v>
      </c>
      <c r="H7" s="191">
        <v>2</v>
      </c>
      <c r="I7" s="191">
        <v>2</v>
      </c>
      <c r="J7" s="191"/>
      <c r="K7" s="190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</row>
    <row r="8" spans="1:256" ht="19.95" customHeight="1" thickBot="1" x14ac:dyDescent="0.35">
      <c r="A8" s="331"/>
      <c r="B8" s="189" t="s">
        <v>147</v>
      </c>
      <c r="C8" s="181">
        <f>SUM(C6:C7)</f>
        <v>2</v>
      </c>
      <c r="D8" s="181">
        <f>SUM(D6:D7)</f>
        <v>2</v>
      </c>
      <c r="E8" s="181">
        <f>SUM(E6:E7)</f>
        <v>2</v>
      </c>
      <c r="F8" s="181">
        <f>SUM(F6:F7)</f>
        <v>2</v>
      </c>
      <c r="G8" s="189" t="s">
        <v>25</v>
      </c>
      <c r="H8" s="181">
        <f>SUM(H6:H7)</f>
        <v>2</v>
      </c>
      <c r="I8" s="181">
        <f>SUM(I6:I7)</f>
        <v>2</v>
      </c>
      <c r="J8" s="181">
        <f>SUM(J6:J7)</f>
        <v>2</v>
      </c>
      <c r="K8" s="180">
        <f>SUM(K6:K7)</f>
        <v>2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spans="1:256" ht="18" customHeight="1" thickBot="1" x14ac:dyDescent="0.35">
      <c r="A9" s="332"/>
      <c r="B9" s="179" t="s">
        <v>144</v>
      </c>
      <c r="C9" s="333">
        <f>C8+E8+H8+J8</f>
        <v>8</v>
      </c>
      <c r="D9" s="333"/>
      <c r="E9" s="333"/>
      <c r="F9" s="333"/>
      <c r="G9" s="333"/>
      <c r="H9" s="333"/>
      <c r="I9" s="333"/>
      <c r="J9" s="333"/>
      <c r="K9" s="334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spans="1:256" ht="19.95" customHeight="1" x14ac:dyDescent="0.3">
      <c r="A10" s="330" t="s">
        <v>146</v>
      </c>
      <c r="B10" s="188"/>
      <c r="C10" s="187"/>
      <c r="D10" s="187"/>
      <c r="E10" s="187"/>
      <c r="F10" s="187"/>
      <c r="G10" s="186" t="s">
        <v>146</v>
      </c>
      <c r="H10" s="185">
        <v>2</v>
      </c>
      <c r="I10" s="185">
        <v>2</v>
      </c>
      <c r="J10" s="185">
        <v>2</v>
      </c>
      <c r="K10" s="184">
        <v>2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spans="1:256" ht="22.2" customHeight="1" thickBot="1" x14ac:dyDescent="0.35">
      <c r="A11" s="331"/>
      <c r="B11" s="183" t="s">
        <v>145</v>
      </c>
      <c r="C11" s="181">
        <v>0</v>
      </c>
      <c r="D11" s="181">
        <v>0</v>
      </c>
      <c r="E11" s="181">
        <v>0</v>
      </c>
      <c r="F11" s="181">
        <v>0</v>
      </c>
      <c r="G11" s="182" t="s">
        <v>145</v>
      </c>
      <c r="H11" s="181">
        <f>SUM(H9:H10)</f>
        <v>2</v>
      </c>
      <c r="I11" s="181">
        <f>SUM(I9:I10)</f>
        <v>2</v>
      </c>
      <c r="J11" s="181">
        <v>2</v>
      </c>
      <c r="K11" s="180">
        <v>2</v>
      </c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</row>
    <row r="12" spans="1:256" ht="18.600000000000001" customHeight="1" thickBot="1" x14ac:dyDescent="0.35">
      <c r="A12" s="332"/>
      <c r="B12" s="179" t="s">
        <v>144</v>
      </c>
      <c r="C12" s="333">
        <f>C11+E11+H11+J11</f>
        <v>4</v>
      </c>
      <c r="D12" s="333"/>
      <c r="E12" s="333"/>
      <c r="F12" s="333"/>
      <c r="G12" s="333"/>
      <c r="H12" s="333"/>
      <c r="I12" s="333"/>
      <c r="J12" s="333"/>
      <c r="K12" s="334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78"/>
    </row>
    <row r="13" spans="1:256" s="146" customFormat="1" ht="19.95" customHeight="1" x14ac:dyDescent="0.3">
      <c r="A13" s="313" t="s">
        <v>143</v>
      </c>
      <c r="B13" s="177" t="s">
        <v>142</v>
      </c>
      <c r="C13" s="171">
        <v>3</v>
      </c>
      <c r="D13" s="171">
        <v>3</v>
      </c>
      <c r="E13" s="176"/>
      <c r="F13" s="175"/>
      <c r="G13" s="174" t="s">
        <v>141</v>
      </c>
      <c r="H13" s="171">
        <v>2</v>
      </c>
      <c r="I13" s="171">
        <v>3</v>
      </c>
      <c r="J13" s="171"/>
      <c r="K13" s="173"/>
      <c r="L13" s="147"/>
    </row>
    <row r="14" spans="1:256" s="146" customFormat="1" ht="19.95" customHeight="1" x14ac:dyDescent="0.3">
      <c r="A14" s="336"/>
      <c r="B14" s="152" t="s">
        <v>140</v>
      </c>
      <c r="C14" s="151">
        <v>3</v>
      </c>
      <c r="D14" s="151">
        <v>3</v>
      </c>
      <c r="E14" s="150"/>
      <c r="F14" s="166"/>
      <c r="G14" s="154" t="s">
        <v>139</v>
      </c>
      <c r="H14" s="151">
        <v>2</v>
      </c>
      <c r="I14" s="151">
        <v>3</v>
      </c>
      <c r="J14" s="151"/>
      <c r="K14" s="153"/>
      <c r="L14" s="147"/>
    </row>
    <row r="15" spans="1:256" s="146" customFormat="1" ht="19.95" customHeight="1" x14ac:dyDescent="0.3">
      <c r="A15" s="336"/>
      <c r="B15" s="152" t="s">
        <v>138</v>
      </c>
      <c r="C15" s="151">
        <v>3</v>
      </c>
      <c r="D15" s="151">
        <v>3</v>
      </c>
      <c r="E15" s="150"/>
      <c r="F15" s="166"/>
      <c r="G15" s="154" t="s">
        <v>137</v>
      </c>
      <c r="H15" s="151"/>
      <c r="I15" s="151"/>
      <c r="J15" s="151">
        <v>3</v>
      </c>
      <c r="K15" s="153">
        <v>3</v>
      </c>
      <c r="L15" s="147"/>
    </row>
    <row r="16" spans="1:256" s="146" customFormat="1" ht="19.95" customHeight="1" x14ac:dyDescent="0.3">
      <c r="A16" s="336"/>
      <c r="B16" s="152" t="s">
        <v>136</v>
      </c>
      <c r="C16" s="172">
        <v>3</v>
      </c>
      <c r="D16" s="172">
        <v>3</v>
      </c>
      <c r="E16" s="150"/>
      <c r="F16" s="166"/>
      <c r="G16" s="154" t="s">
        <v>135</v>
      </c>
      <c r="H16" s="151"/>
      <c r="I16" s="151"/>
      <c r="J16" s="151">
        <v>3</v>
      </c>
      <c r="K16" s="153">
        <v>3</v>
      </c>
      <c r="L16" s="147"/>
    </row>
    <row r="17" spans="1:13" ht="19.95" customHeight="1" x14ac:dyDescent="0.3">
      <c r="A17" s="336"/>
      <c r="B17" s="152" t="s">
        <v>134</v>
      </c>
      <c r="C17" s="171"/>
      <c r="D17" s="171"/>
      <c r="E17" s="171">
        <v>3</v>
      </c>
      <c r="F17" s="170">
        <v>3</v>
      </c>
      <c r="G17" s="154" t="s">
        <v>133</v>
      </c>
      <c r="H17" s="151"/>
      <c r="I17" s="151"/>
      <c r="J17" s="151">
        <v>3</v>
      </c>
      <c r="K17" s="153">
        <v>3</v>
      </c>
      <c r="L17" s="161"/>
    </row>
    <row r="18" spans="1:13" ht="19.95" customHeight="1" x14ac:dyDescent="0.3">
      <c r="A18" s="336"/>
      <c r="B18" s="152" t="s">
        <v>132</v>
      </c>
      <c r="C18" s="151"/>
      <c r="D18" s="151"/>
      <c r="E18" s="151">
        <v>2</v>
      </c>
      <c r="F18" s="169">
        <v>2</v>
      </c>
      <c r="G18" s="168"/>
      <c r="H18" s="149"/>
      <c r="I18" s="149"/>
      <c r="J18" s="149"/>
      <c r="K18" s="148"/>
      <c r="L18" s="161"/>
    </row>
    <row r="19" spans="1:13" ht="19.95" customHeight="1" x14ac:dyDescent="0.3">
      <c r="A19" s="336"/>
      <c r="B19" s="152" t="s">
        <v>131</v>
      </c>
      <c r="C19" s="151"/>
      <c r="D19" s="151"/>
      <c r="E19" s="150">
        <v>2</v>
      </c>
      <c r="F19" s="166">
        <v>3</v>
      </c>
      <c r="G19" s="154"/>
      <c r="H19" s="151"/>
      <c r="I19" s="151"/>
      <c r="J19" s="151"/>
      <c r="K19" s="153"/>
      <c r="L19" s="161"/>
    </row>
    <row r="20" spans="1:13" ht="19.95" customHeight="1" x14ac:dyDescent="0.3">
      <c r="A20" s="336"/>
      <c r="B20" s="152"/>
      <c r="C20" s="151"/>
      <c r="D20" s="151"/>
      <c r="E20" s="150"/>
      <c r="F20" s="166"/>
      <c r="G20" s="154"/>
      <c r="H20" s="151"/>
      <c r="I20" s="151"/>
      <c r="J20" s="151"/>
      <c r="K20" s="153"/>
      <c r="L20" s="161"/>
    </row>
    <row r="21" spans="1:13" ht="19.95" customHeight="1" x14ac:dyDescent="0.3">
      <c r="A21" s="336"/>
      <c r="B21" s="167"/>
      <c r="C21" s="151"/>
      <c r="D21" s="151"/>
      <c r="E21" s="150"/>
      <c r="F21" s="166"/>
      <c r="G21" s="154"/>
      <c r="H21" s="151"/>
      <c r="I21" s="151"/>
      <c r="J21" s="151"/>
      <c r="K21" s="153"/>
      <c r="L21" s="161"/>
    </row>
    <row r="22" spans="1:13" ht="19.95" customHeight="1" thickBot="1" x14ac:dyDescent="0.35">
      <c r="A22" s="336"/>
      <c r="B22" s="165"/>
      <c r="C22" s="164"/>
      <c r="D22" s="164"/>
      <c r="E22" s="164"/>
      <c r="F22" s="163"/>
      <c r="G22" s="162"/>
      <c r="H22" s="143"/>
      <c r="I22" s="143"/>
      <c r="J22" s="143"/>
      <c r="K22" s="142"/>
      <c r="L22" s="161"/>
    </row>
    <row r="23" spans="1:13" ht="19.95" customHeight="1" thickBot="1" x14ac:dyDescent="0.35">
      <c r="A23" s="337"/>
      <c r="B23" s="141" t="s">
        <v>130</v>
      </c>
      <c r="C23" s="160">
        <f>SUM(C13:C19)</f>
        <v>12</v>
      </c>
      <c r="D23" s="139">
        <f>SUM(D13:D19)</f>
        <v>12</v>
      </c>
      <c r="E23" s="139">
        <f>SUM(E13:E19)</f>
        <v>7</v>
      </c>
      <c r="F23" s="159">
        <f>SUM(F13:F19)</f>
        <v>8</v>
      </c>
      <c r="G23" s="158" t="s">
        <v>129</v>
      </c>
      <c r="H23" s="139">
        <f>SUM(H13:H22)</f>
        <v>4</v>
      </c>
      <c r="I23" s="139">
        <f>SUM(I13:I22)</f>
        <v>6</v>
      </c>
      <c r="J23" s="139">
        <f>SUM(J13:J22)</f>
        <v>9</v>
      </c>
      <c r="K23" s="137">
        <f>SUM(K13:K22)</f>
        <v>9</v>
      </c>
      <c r="L23" s="157"/>
    </row>
    <row r="24" spans="1:13" s="146" customFormat="1" ht="19.95" customHeight="1" x14ac:dyDescent="0.3">
      <c r="A24" s="336"/>
      <c r="B24" s="152" t="s">
        <v>128</v>
      </c>
      <c r="C24" s="151">
        <v>2</v>
      </c>
      <c r="D24" s="151">
        <v>2</v>
      </c>
      <c r="E24" s="150"/>
      <c r="F24" s="150"/>
      <c r="G24" s="154" t="s">
        <v>127</v>
      </c>
      <c r="H24" s="151">
        <v>2</v>
      </c>
      <c r="I24" s="151">
        <v>2</v>
      </c>
      <c r="J24" s="156"/>
      <c r="K24" s="153"/>
      <c r="L24" s="147"/>
    </row>
    <row r="25" spans="1:13" s="146" customFormat="1" ht="19.95" customHeight="1" x14ac:dyDescent="0.3">
      <c r="A25" s="336"/>
      <c r="B25" s="152" t="s">
        <v>126</v>
      </c>
      <c r="C25" s="151">
        <v>2</v>
      </c>
      <c r="D25" s="151">
        <v>2</v>
      </c>
      <c r="E25" s="150"/>
      <c r="F25" s="150"/>
      <c r="G25" s="154" t="s">
        <v>125</v>
      </c>
      <c r="H25" s="151">
        <v>2</v>
      </c>
      <c r="I25" s="151">
        <v>2</v>
      </c>
      <c r="J25" s="156"/>
      <c r="K25" s="153"/>
      <c r="L25" s="147"/>
    </row>
    <row r="26" spans="1:13" s="146" customFormat="1" ht="19.95" customHeight="1" x14ac:dyDescent="0.3">
      <c r="A26" s="336"/>
      <c r="B26" s="152" t="s">
        <v>124</v>
      </c>
      <c r="C26" s="151">
        <v>2</v>
      </c>
      <c r="D26" s="151">
        <v>2</v>
      </c>
      <c r="E26" s="151"/>
      <c r="F26" s="151"/>
      <c r="G26" s="154" t="s">
        <v>123</v>
      </c>
      <c r="H26" s="151">
        <v>3</v>
      </c>
      <c r="I26" s="151">
        <v>3</v>
      </c>
      <c r="J26" s="151"/>
      <c r="K26" s="153"/>
      <c r="L26" s="147"/>
      <c r="M26" s="155"/>
    </row>
    <row r="27" spans="1:13" s="146" customFormat="1" ht="19.95" customHeight="1" x14ac:dyDescent="0.3">
      <c r="A27" s="336"/>
      <c r="B27" s="152" t="s">
        <v>122</v>
      </c>
      <c r="C27" s="151"/>
      <c r="D27" s="151"/>
      <c r="E27" s="151">
        <v>2</v>
      </c>
      <c r="F27" s="151">
        <v>2</v>
      </c>
      <c r="G27" s="154" t="s">
        <v>121</v>
      </c>
      <c r="H27" s="151">
        <v>2</v>
      </c>
      <c r="I27" s="151">
        <v>2</v>
      </c>
      <c r="J27" s="149"/>
      <c r="K27" s="148"/>
      <c r="L27" s="147"/>
    </row>
    <row r="28" spans="1:13" s="146" customFormat="1" ht="19.95" customHeight="1" x14ac:dyDescent="0.3">
      <c r="A28" s="336"/>
      <c r="B28" s="152" t="s">
        <v>120</v>
      </c>
      <c r="C28" s="151"/>
      <c r="D28" s="151"/>
      <c r="E28" s="150">
        <v>2</v>
      </c>
      <c r="F28" s="150">
        <v>2</v>
      </c>
      <c r="G28" s="154" t="s">
        <v>119</v>
      </c>
      <c r="H28" s="151"/>
      <c r="I28" s="151"/>
      <c r="J28" s="151">
        <v>3</v>
      </c>
      <c r="K28" s="153">
        <v>3</v>
      </c>
      <c r="L28" s="147"/>
    </row>
    <row r="29" spans="1:13" s="146" customFormat="1" ht="19.95" customHeight="1" x14ac:dyDescent="0.3">
      <c r="A29" s="336"/>
      <c r="B29" s="152" t="s">
        <v>118</v>
      </c>
      <c r="C29" s="154"/>
      <c r="D29" s="154"/>
      <c r="E29" s="151">
        <v>2</v>
      </c>
      <c r="F29" s="151">
        <v>2</v>
      </c>
      <c r="G29" s="154" t="s">
        <v>117</v>
      </c>
      <c r="H29" s="151"/>
      <c r="I29" s="151"/>
      <c r="J29" s="151">
        <v>2</v>
      </c>
      <c r="K29" s="153">
        <v>3</v>
      </c>
      <c r="L29" s="147"/>
    </row>
    <row r="30" spans="1:13" s="146" customFormat="1" ht="19.95" customHeight="1" x14ac:dyDescent="0.3">
      <c r="A30" s="336"/>
      <c r="B30" s="152" t="s">
        <v>116</v>
      </c>
      <c r="C30" s="151"/>
      <c r="D30" s="151"/>
      <c r="E30" s="150">
        <v>2</v>
      </c>
      <c r="F30" s="150">
        <v>2</v>
      </c>
      <c r="G30" s="149"/>
      <c r="H30" s="149"/>
      <c r="I30" s="149"/>
      <c r="J30" s="149"/>
      <c r="K30" s="148"/>
      <c r="L30" s="147"/>
    </row>
    <row r="31" spans="1:13" s="146" customFormat="1" ht="19.95" customHeight="1" x14ac:dyDescent="0.3">
      <c r="A31" s="336"/>
      <c r="B31" s="152"/>
      <c r="C31" s="151"/>
      <c r="D31" s="151"/>
      <c r="E31" s="150"/>
      <c r="F31" s="150"/>
      <c r="G31" s="149"/>
      <c r="H31" s="149"/>
      <c r="I31" s="149"/>
      <c r="J31" s="149"/>
      <c r="K31" s="148"/>
      <c r="L31" s="147"/>
    </row>
    <row r="32" spans="1:13" s="146" customFormat="1" ht="19.95" customHeight="1" x14ac:dyDescent="0.3">
      <c r="A32" s="336"/>
      <c r="B32" s="152"/>
      <c r="C32" s="151"/>
      <c r="D32" s="151"/>
      <c r="E32" s="150"/>
      <c r="F32" s="150"/>
      <c r="G32" s="149"/>
      <c r="H32" s="149"/>
      <c r="I32" s="149"/>
      <c r="J32" s="149"/>
      <c r="K32" s="148"/>
      <c r="L32" s="147"/>
    </row>
    <row r="33" spans="1:12" ht="19.95" customHeight="1" thickBot="1" x14ac:dyDescent="0.35">
      <c r="A33" s="336"/>
      <c r="B33" s="145"/>
      <c r="C33" s="143"/>
      <c r="D33" s="143"/>
      <c r="E33" s="143"/>
      <c r="F33" s="143"/>
      <c r="G33" s="144"/>
      <c r="H33" s="143"/>
      <c r="I33" s="143"/>
      <c r="J33" s="143"/>
      <c r="K33" s="142"/>
    </row>
    <row r="34" spans="1:12" ht="19.95" customHeight="1" thickBot="1" x14ac:dyDescent="0.3">
      <c r="A34" s="337"/>
      <c r="B34" s="141" t="s">
        <v>115</v>
      </c>
      <c r="C34" s="139">
        <f>SUM(C24:C33)</f>
        <v>6</v>
      </c>
      <c r="D34" s="139">
        <f>SUM(D24:D33)</f>
        <v>6</v>
      </c>
      <c r="E34" s="139">
        <f>SUM(E24:E33)</f>
        <v>8</v>
      </c>
      <c r="F34" s="139">
        <f>SUM(F24:F33)</f>
        <v>8</v>
      </c>
      <c r="G34" s="140" t="s">
        <v>115</v>
      </c>
      <c r="H34" s="139">
        <f>SUM(H24:H33)</f>
        <v>9</v>
      </c>
      <c r="I34" s="139">
        <f>SUM(I24:I33)</f>
        <v>9</v>
      </c>
      <c r="J34" s="138">
        <f>SUM(J24:J33)</f>
        <v>5</v>
      </c>
      <c r="K34" s="137">
        <f>SUM(K24:K33)</f>
        <v>6</v>
      </c>
      <c r="L34" s="124"/>
    </row>
    <row r="35" spans="1:12" s="123" customFormat="1" ht="32.1" customHeight="1" thickBot="1" x14ac:dyDescent="0.35">
      <c r="A35" s="136"/>
      <c r="B35" s="135" t="s">
        <v>114</v>
      </c>
      <c r="C35" s="134">
        <f>C8+C11+C23+C34</f>
        <v>20</v>
      </c>
      <c r="D35" s="134">
        <f>D8+D11+D23+D34</f>
        <v>20</v>
      </c>
      <c r="E35" s="134">
        <f>E8+E11+E23+E34</f>
        <v>17</v>
      </c>
      <c r="F35" s="134">
        <f>F8+F11+F23+F34</f>
        <v>18</v>
      </c>
      <c r="G35" s="133" t="s">
        <v>113</v>
      </c>
      <c r="H35" s="133">
        <f>H8+H11+H23+H34</f>
        <v>17</v>
      </c>
      <c r="I35" s="133">
        <f>I8+I11+I23+I34</f>
        <v>19</v>
      </c>
      <c r="J35" s="133">
        <f>J8+J11+J23+J34</f>
        <v>18</v>
      </c>
      <c r="K35" s="132">
        <f>K8+K11+K23+K34</f>
        <v>19</v>
      </c>
      <c r="L35" s="121"/>
    </row>
    <row r="36" spans="1:12" ht="15.9" customHeight="1" x14ac:dyDescent="0.3">
      <c r="A36" s="131"/>
      <c r="B36" s="324" t="s">
        <v>112</v>
      </c>
      <c r="C36" s="325"/>
      <c r="D36" s="325"/>
      <c r="E36" s="325"/>
      <c r="F36" s="325"/>
      <c r="G36" s="325"/>
      <c r="H36" s="325"/>
      <c r="I36" s="325"/>
      <c r="J36" s="325"/>
      <c r="K36" s="326"/>
    </row>
    <row r="37" spans="1:12" ht="15.9" customHeight="1" x14ac:dyDescent="0.3">
      <c r="A37" s="130"/>
      <c r="B37" s="327" t="s">
        <v>111</v>
      </c>
      <c r="C37" s="328"/>
      <c r="D37" s="328"/>
      <c r="E37" s="328"/>
      <c r="F37" s="328"/>
      <c r="G37" s="328"/>
      <c r="H37" s="328"/>
      <c r="I37" s="328"/>
      <c r="J37" s="328"/>
      <c r="K37" s="329"/>
    </row>
    <row r="38" spans="1:12" ht="15.9" customHeight="1" x14ac:dyDescent="0.3">
      <c r="A38" s="130"/>
      <c r="B38" s="327" t="s">
        <v>110</v>
      </c>
      <c r="C38" s="335"/>
      <c r="D38" s="335"/>
      <c r="E38" s="335"/>
      <c r="F38" s="335"/>
      <c r="G38" s="335"/>
      <c r="H38" s="335"/>
      <c r="I38" s="129"/>
      <c r="J38" s="129"/>
      <c r="K38" s="128"/>
    </row>
    <row r="39" spans="1:12" ht="16.8" thickBot="1" x14ac:dyDescent="0.35">
      <c r="A39" s="127"/>
      <c r="B39" s="323" t="s">
        <v>109</v>
      </c>
      <c r="C39" s="323"/>
      <c r="D39" s="323"/>
      <c r="E39" s="323"/>
      <c r="F39" s="323"/>
      <c r="G39" s="323"/>
      <c r="H39" s="126"/>
      <c r="I39" s="126"/>
      <c r="J39" s="126"/>
      <c r="K39" s="125"/>
      <c r="L39" s="124"/>
    </row>
    <row r="40" spans="1:12" x14ac:dyDescent="0.3">
      <c r="L40" s="123"/>
    </row>
  </sheetData>
  <mergeCells count="21">
    <mergeCell ref="B39:G39"/>
    <mergeCell ref="B36:K36"/>
    <mergeCell ref="B37:K37"/>
    <mergeCell ref="A6:A9"/>
    <mergeCell ref="C9:K9"/>
    <mergeCell ref="A10:A12"/>
    <mergeCell ref="C12:K12"/>
    <mergeCell ref="B38:H38"/>
    <mergeCell ref="A13:A23"/>
    <mergeCell ref="A24:A34"/>
    <mergeCell ref="A2:K2"/>
    <mergeCell ref="A1:K1"/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honeticPr fontId="2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資管進二技</vt:lpstr>
      <vt:lpstr>行銷進二技</vt:lpstr>
      <vt:lpstr>外語進二技</vt:lpstr>
      <vt:lpstr>企管進二技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User</cp:lastModifiedBy>
  <dcterms:created xsi:type="dcterms:W3CDTF">2017-03-13T02:01:54Z</dcterms:created>
  <dcterms:modified xsi:type="dcterms:W3CDTF">2021-02-23T07:43:05Z</dcterms:modified>
</cp:coreProperties>
</file>