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進修部桌面\01進修部\01課務組\01課程規劃表\108課規\"/>
    </mc:Choice>
  </mc:AlternateContent>
  <bookViews>
    <workbookView xWindow="600" yWindow="12" windowWidth="15480" windowHeight="11640"/>
  </bookViews>
  <sheets>
    <sheet name="資管進二專" sheetId="12" r:id="rId1"/>
    <sheet name="外語進二專" sheetId="13" r:id="rId2"/>
    <sheet name="企管進二專" sheetId="11" r:id="rId3"/>
  </sheets>
  <definedNames>
    <definedName name="_xlnm.Print_Area" localSheetId="0">資管進二專!$A$1:$M$40</definedName>
  </definedNames>
  <calcPr calcId="162913"/>
</workbook>
</file>

<file path=xl/calcChain.xml><?xml version="1.0" encoding="utf-8"?>
<calcChain xmlns="http://schemas.openxmlformats.org/spreadsheetml/2006/main">
  <c r="K33" i="13" l="1"/>
  <c r="J33" i="13"/>
  <c r="I33" i="13"/>
  <c r="H33" i="13"/>
  <c r="F33" i="13"/>
  <c r="E33" i="13"/>
  <c r="D33" i="13"/>
  <c r="C33" i="13"/>
  <c r="K27" i="13"/>
  <c r="J27" i="13"/>
  <c r="I27" i="13"/>
  <c r="H27" i="13"/>
  <c r="F27" i="13"/>
  <c r="E27" i="13"/>
  <c r="D27" i="13"/>
  <c r="C27" i="13"/>
  <c r="K10" i="13"/>
  <c r="J10" i="13"/>
  <c r="J34" i="13" s="1"/>
  <c r="I10" i="13"/>
  <c r="H10" i="13"/>
  <c r="H34" i="13" s="1"/>
  <c r="F10" i="13"/>
  <c r="F34" i="13" s="1"/>
  <c r="E10" i="13"/>
  <c r="D10" i="13"/>
  <c r="C10" i="13"/>
  <c r="C34" i="13" l="1"/>
  <c r="D34" i="13"/>
  <c r="K34" i="13"/>
  <c r="E34" i="13"/>
  <c r="I34" i="13"/>
  <c r="D9" i="12"/>
  <c r="E9" i="12"/>
  <c r="F9" i="12"/>
  <c r="G9" i="12"/>
  <c r="I9" i="12"/>
  <c r="J9" i="12"/>
  <c r="K9" i="12"/>
  <c r="L9" i="12"/>
  <c r="D24" i="12"/>
  <c r="D37" i="12" s="1"/>
  <c r="E24" i="12"/>
  <c r="E37" i="12" s="1"/>
  <c r="F24" i="12"/>
  <c r="G24" i="12"/>
  <c r="I24" i="12"/>
  <c r="I37" i="12" s="1"/>
  <c r="J24" i="12"/>
  <c r="J37" i="12" s="1"/>
  <c r="K24" i="12"/>
  <c r="K37" i="12" s="1"/>
  <c r="L24" i="12"/>
  <c r="L37" i="12" s="1"/>
  <c r="D36" i="12"/>
  <c r="E36" i="12"/>
  <c r="F36" i="12"/>
  <c r="G36" i="12"/>
  <c r="I36" i="12"/>
  <c r="J36" i="12"/>
  <c r="K36" i="12"/>
  <c r="L36" i="12"/>
  <c r="F37" i="12"/>
  <c r="G37" i="12"/>
  <c r="L9" i="11" l="1"/>
  <c r="K9" i="11"/>
  <c r="J9" i="11"/>
  <c r="I9" i="11"/>
  <c r="G9" i="11"/>
  <c r="F9" i="11"/>
  <c r="D9" i="11"/>
  <c r="D10" i="11" l="1"/>
  <c r="L33" i="11"/>
  <c r="K33" i="11"/>
  <c r="J33" i="11"/>
  <c r="I33" i="11"/>
  <c r="E33" i="11"/>
  <c r="D33" i="11"/>
  <c r="L24" i="11"/>
  <c r="L34" i="11" s="1"/>
  <c r="K24" i="11"/>
  <c r="J24" i="11"/>
  <c r="I24" i="11"/>
  <c r="I34" i="11" s="1"/>
  <c r="G24" i="11"/>
  <c r="G34" i="11" s="1"/>
  <c r="F24" i="11"/>
  <c r="F34" i="11" s="1"/>
  <c r="E24" i="11"/>
  <c r="D24" i="11"/>
  <c r="D34" i="11" s="1"/>
  <c r="E34" i="11" l="1"/>
  <c r="J34" i="11"/>
  <c r="K34" i="11"/>
</calcChain>
</file>

<file path=xl/sharedStrings.xml><?xml version="1.0" encoding="utf-8"?>
<sst xmlns="http://schemas.openxmlformats.org/spreadsheetml/2006/main" count="214" uniqueCount="172">
  <si>
    <t>類別</t>
  </si>
  <si>
    <t>企業概論</t>
  </si>
  <si>
    <t>兩岸經貿實務</t>
  </si>
  <si>
    <t>上學期</t>
    <phoneticPr fontId="1" type="noConversion"/>
  </si>
  <si>
    <t>下學期</t>
    <phoneticPr fontId="1" type="noConversion"/>
  </si>
  <si>
    <t>學分</t>
    <phoneticPr fontId="1" type="noConversion"/>
  </si>
  <si>
    <t>時數</t>
    <phoneticPr fontId="1" type="noConversion"/>
  </si>
  <si>
    <t>經濟學</t>
    <phoneticPr fontId="1" type="noConversion"/>
  </si>
  <si>
    <t>企業專題製作(一)(二)</t>
    <phoneticPr fontId="1" type="noConversion"/>
  </si>
  <si>
    <t>行銷管理</t>
    <phoneticPr fontId="1" type="noConversion"/>
  </si>
  <si>
    <t>財務管理</t>
    <phoneticPr fontId="1" type="noConversion"/>
  </si>
  <si>
    <t>網路行銷</t>
    <phoneticPr fontId="1" type="noConversion"/>
  </si>
  <si>
    <t>商業套裝軟體</t>
    <phoneticPr fontId="1" type="noConversion"/>
  </si>
  <si>
    <t>顧客關係管理</t>
    <phoneticPr fontId="1" type="noConversion"/>
  </si>
  <si>
    <t>管理學</t>
    <phoneticPr fontId="1" type="noConversion"/>
  </si>
  <si>
    <t>生產與作業管理</t>
    <phoneticPr fontId="1" type="noConversion"/>
  </si>
  <si>
    <t>統計學</t>
    <phoneticPr fontId="1" type="noConversion"/>
  </si>
  <si>
    <t>人力資源管理</t>
    <phoneticPr fontId="1" type="noConversion"/>
  </si>
  <si>
    <t>會計學</t>
    <phoneticPr fontId="1" type="noConversion"/>
  </si>
  <si>
    <t>品牌行銷</t>
    <phoneticPr fontId="1" type="noConversion"/>
  </si>
  <si>
    <t>廣告實務</t>
    <phoneticPr fontId="1" type="noConversion"/>
  </si>
  <si>
    <t>零售管理</t>
    <phoneticPr fontId="1" type="noConversion"/>
  </si>
  <si>
    <t>消費者行為</t>
    <phoneticPr fontId="1" type="noConversion"/>
  </si>
  <si>
    <t>投資與理財</t>
    <phoneticPr fontId="1" type="noConversion"/>
  </si>
  <si>
    <t>企業簡報</t>
    <phoneticPr fontId="1" type="noConversion"/>
  </si>
  <si>
    <t>物流管理</t>
    <phoneticPr fontId="1" type="noConversion"/>
  </si>
  <si>
    <t>小          計</t>
    <phoneticPr fontId="1" type="noConversion"/>
  </si>
  <si>
    <t>小          計</t>
    <phoneticPr fontId="1" type="noConversion"/>
  </si>
  <si>
    <t>門市服務</t>
    <phoneticPr fontId="1" type="noConversion"/>
  </si>
  <si>
    <t>溝通與談判</t>
    <phoneticPr fontId="1" type="noConversion"/>
  </si>
  <si>
    <t>活動企劃</t>
    <phoneticPr fontId="1" type="noConversion"/>
  </si>
  <si>
    <t>合              計</t>
    <phoneticPr fontId="1" type="noConversion"/>
  </si>
  <si>
    <t>選修至少應：8學分</t>
    <phoneticPr fontId="1" type="noConversion"/>
  </si>
  <si>
    <t>最低畢業學分數：80學分</t>
    <phoneticPr fontId="1" type="noConversion"/>
  </si>
  <si>
    <t>第一學年(一 年  級)</t>
    <phoneticPr fontId="1" type="noConversion"/>
  </si>
  <si>
    <t>第二學年(二 年  級)</t>
    <phoneticPr fontId="1" type="noConversion"/>
  </si>
  <si>
    <t>英文I-II</t>
    <phoneticPr fontId="6" type="noConversion"/>
  </si>
  <si>
    <t>小計</t>
    <phoneticPr fontId="1" type="noConversion"/>
  </si>
  <si>
    <t>通識   必修</t>
    <phoneticPr fontId="1" type="noConversion"/>
  </si>
  <si>
    <t>國文I-II</t>
    <phoneticPr fontId="1" type="noConversion"/>
  </si>
  <si>
    <t>科技與環境關懷</t>
    <phoneticPr fontId="1" type="noConversion"/>
  </si>
  <si>
    <t>體育</t>
    <phoneticPr fontId="1" type="noConversion"/>
  </si>
  <si>
    <t>類別學分小計</t>
  </si>
  <si>
    <t>小計</t>
    <phoneticPr fontId="1" type="noConversion"/>
  </si>
  <si>
    <t>合計</t>
    <phoneticPr fontId="1" type="noConversion"/>
  </si>
  <si>
    <t>法律與生活</t>
    <phoneticPr fontId="1" type="noConversion"/>
  </si>
  <si>
    <r>
      <t>科目</t>
    </r>
    <r>
      <rPr>
        <b/>
        <sz val="12"/>
        <color indexed="10"/>
        <rFont val="標楷體"/>
        <family val="4"/>
        <charset val="136"/>
      </rPr>
      <t/>
    </r>
    <phoneticPr fontId="1" type="noConversion"/>
  </si>
  <si>
    <t>通識         必修</t>
    <phoneticPr fontId="1" type="noConversion"/>
  </si>
  <si>
    <t xml:space="preserve">專業        選修 </t>
    <phoneticPr fontId="1" type="noConversion"/>
  </si>
  <si>
    <t>專業必修及實習科目</t>
    <phoneticPr fontId="1" type="noConversion"/>
  </si>
  <si>
    <t>臺北城市科技大學 【進修專校】企管科（假日） 課程規劃表 (108學年入學)</t>
    <phoneticPr fontId="1" type="noConversion"/>
  </si>
  <si>
    <t>※每週授課上限24小時；下限9小時(說明：週一至週五各五節減班會一節)</t>
    <phoneticPr fontId="1" type="noConversion"/>
  </si>
  <si>
    <t>專業至少應選修： 10學分</t>
    <phoneticPr fontId="1" type="noConversion"/>
  </si>
  <si>
    <t>專業必修：50 學分</t>
    <phoneticPr fontId="1" type="noConversion"/>
  </si>
  <si>
    <t>共同(通識) 必修：20學分</t>
    <phoneticPr fontId="1" type="noConversion"/>
  </si>
  <si>
    <t>合           計</t>
    <phoneticPr fontId="1" type="noConversion"/>
  </si>
  <si>
    <r>
      <rPr>
        <b/>
        <sz val="12"/>
        <rFont val="標楷體"/>
        <family val="4"/>
        <charset val="136"/>
      </rPr>
      <t>小</t>
    </r>
    <r>
      <rPr>
        <b/>
        <sz val="12"/>
        <rFont val="Tahoma"/>
        <family val="2"/>
      </rPr>
      <t xml:space="preserve">          </t>
    </r>
    <r>
      <rPr>
        <b/>
        <sz val="12"/>
        <rFont val="標楷體"/>
        <family val="4"/>
        <charset val="136"/>
      </rPr>
      <t>計</t>
    </r>
    <phoneticPr fontId="1" type="noConversion"/>
  </si>
  <si>
    <t>品牌管理</t>
    <phoneticPr fontId="1" type="noConversion"/>
  </si>
  <si>
    <t>動態網頁設計</t>
    <phoneticPr fontId="1" type="noConversion"/>
  </si>
  <si>
    <t>市場分析實務</t>
    <phoneticPr fontId="1" type="noConversion"/>
  </si>
  <si>
    <t>資訊科技趨勢導讀</t>
    <phoneticPr fontId="1" type="noConversion"/>
  </si>
  <si>
    <r>
      <rPr>
        <b/>
        <sz val="12"/>
        <rFont val="標楷體"/>
        <family val="4"/>
        <charset val="136"/>
      </rPr>
      <t>專業選修</t>
    </r>
    <phoneticPr fontId="1" type="noConversion"/>
  </si>
  <si>
    <r>
      <rPr>
        <b/>
        <sz val="12"/>
        <rFont val="標楷體"/>
        <family val="4"/>
        <charset val="136"/>
      </rPr>
      <t>選修科目</t>
    </r>
    <phoneticPr fontId="1" type="noConversion"/>
  </si>
  <si>
    <t>手機APP製作</t>
    <phoneticPr fontId="1" type="noConversion"/>
  </si>
  <si>
    <t xml:space="preserve">企業資源規劃  </t>
  </si>
  <si>
    <t>情緒管理與性別關係</t>
    <phoneticPr fontId="1" type="noConversion"/>
  </si>
  <si>
    <t>時數</t>
  </si>
  <si>
    <t>學分</t>
  </si>
  <si>
    <t>下</t>
    <phoneticPr fontId="1" type="noConversion"/>
  </si>
  <si>
    <t>上</t>
    <phoneticPr fontId="1" type="noConversion"/>
  </si>
  <si>
    <t>備 註</t>
  </si>
  <si>
    <t>第二學年</t>
  </si>
  <si>
    <t>科  目  名  稱</t>
    <phoneticPr fontId="1" type="noConversion"/>
  </si>
  <si>
    <t>第一學年</t>
  </si>
  <si>
    <r>
      <t xml:space="preserve">臺北城市科技大學【進修專校】(進二專)資管科 課程規劃表 108學年度
                                     </t>
    </r>
    <r>
      <rPr>
        <sz val="11"/>
        <rFont val="標楷體"/>
        <family val="4"/>
        <charset val="136"/>
      </rPr>
      <t>107學年度第2學期第1次課程規劃委員會議通過</t>
    </r>
    <phoneticPr fontId="1" type="noConversion"/>
  </si>
  <si>
    <r>
      <rPr>
        <b/>
        <sz val="14"/>
        <rFont val="新細明體"/>
        <family val="1"/>
        <charset val="136"/>
      </rPr>
      <t>臺北城市科技大學【進修專校】外語科課程規劃表</t>
    </r>
    <r>
      <rPr>
        <b/>
        <sz val="14"/>
        <rFont val="Arial"/>
        <family val="2"/>
      </rPr>
      <t xml:space="preserve"> (108</t>
    </r>
    <r>
      <rPr>
        <b/>
        <sz val="14"/>
        <rFont val="新細明體"/>
        <family val="1"/>
        <charset val="136"/>
      </rPr>
      <t>學年度入學適用)</t>
    </r>
    <phoneticPr fontId="1" type="noConversion"/>
  </si>
  <si>
    <r>
      <t>108.03.12  107</t>
    </r>
    <r>
      <rPr>
        <sz val="6"/>
        <rFont val="細明體"/>
        <family val="3"/>
        <charset val="136"/>
      </rPr>
      <t>學年度第</t>
    </r>
    <r>
      <rPr>
        <sz val="6"/>
        <rFont val="Arial"/>
        <family val="2"/>
      </rPr>
      <t>2</t>
    </r>
    <r>
      <rPr>
        <sz val="6"/>
        <rFont val="細明體"/>
        <family val="3"/>
        <charset val="136"/>
      </rPr>
      <t>學期第</t>
    </r>
    <r>
      <rPr>
        <sz val="6"/>
        <rFont val="Arial"/>
        <family val="2"/>
      </rPr>
      <t>1</t>
    </r>
    <r>
      <rPr>
        <sz val="6"/>
        <rFont val="細明體"/>
        <family val="3"/>
        <charset val="136"/>
      </rPr>
      <t xml:space="preserve">次系課程發展委員會修訂
</t>
    </r>
    <r>
      <rPr>
        <sz val="6"/>
        <rFont val="Arial"/>
        <family val="2"/>
      </rPr>
      <t>108.03.15  107</t>
    </r>
    <r>
      <rPr>
        <sz val="6"/>
        <rFont val="細明體"/>
        <family val="3"/>
        <charset val="136"/>
      </rPr>
      <t>學年度第</t>
    </r>
    <r>
      <rPr>
        <sz val="6"/>
        <rFont val="Arial"/>
        <family val="2"/>
      </rPr>
      <t>2</t>
    </r>
    <r>
      <rPr>
        <sz val="6"/>
        <rFont val="細明體"/>
        <family val="3"/>
        <charset val="136"/>
      </rPr>
      <t>學期第</t>
    </r>
    <r>
      <rPr>
        <sz val="6"/>
        <rFont val="Arial"/>
        <family val="2"/>
      </rPr>
      <t>1</t>
    </r>
    <r>
      <rPr>
        <sz val="6"/>
        <rFont val="細明體"/>
        <family val="3"/>
        <charset val="136"/>
      </rPr>
      <t xml:space="preserve">次院課程發展委員會審查
</t>
    </r>
    <r>
      <rPr>
        <sz val="6"/>
        <rFont val="Arial"/>
        <family val="2"/>
      </rPr>
      <t xml:space="preserve">  107</t>
    </r>
    <r>
      <rPr>
        <sz val="6"/>
        <rFont val="細明體"/>
        <family val="3"/>
        <charset val="136"/>
      </rPr>
      <t>學年度第</t>
    </r>
    <r>
      <rPr>
        <sz val="6"/>
        <rFont val="Arial"/>
        <family val="2"/>
      </rPr>
      <t>2</t>
    </r>
    <r>
      <rPr>
        <sz val="6"/>
        <rFont val="細明體"/>
        <family val="3"/>
        <charset val="136"/>
      </rPr>
      <t>學期第</t>
    </r>
    <r>
      <rPr>
        <sz val="6"/>
        <rFont val="Arial"/>
        <family val="2"/>
      </rPr>
      <t>1</t>
    </r>
    <r>
      <rPr>
        <sz val="6"/>
        <rFont val="細明體"/>
        <family val="3"/>
        <charset val="136"/>
      </rPr>
      <t>次校課程發展委員會審查</t>
    </r>
    <phoneticPr fontId="1" type="noConversion"/>
  </si>
  <si>
    <t>通識必修</t>
    <phoneticPr fontId="1" type="noConversion"/>
  </si>
  <si>
    <t>科技與環境關懷</t>
    <phoneticPr fontId="1" type="noConversion"/>
  </si>
  <si>
    <t>法律與生活</t>
    <phoneticPr fontId="1" type="noConversion"/>
  </si>
  <si>
    <t>體育</t>
    <phoneticPr fontId="1" type="noConversion"/>
  </si>
  <si>
    <t>專業必修</t>
    <phoneticPr fontId="1" type="noConversion"/>
  </si>
  <si>
    <t>專業選修</t>
    <phoneticPr fontId="1" type="noConversion"/>
  </si>
  <si>
    <t>日語口語訓練</t>
    <phoneticPr fontId="1" type="noConversion"/>
  </si>
  <si>
    <t>合          計</t>
    <phoneticPr fontId="1" type="noConversion"/>
  </si>
  <si>
    <t>合     計</t>
    <phoneticPr fontId="1" type="noConversion"/>
  </si>
  <si>
    <r>
      <rPr>
        <b/>
        <sz val="10"/>
        <rFont val="新細明體"/>
        <family val="1"/>
        <charset val="136"/>
      </rPr>
      <t>類別</t>
    </r>
  </si>
  <si>
    <r>
      <rPr>
        <b/>
        <sz val="10"/>
        <rFont val="新細明體"/>
        <family val="1"/>
        <charset val="136"/>
      </rPr>
      <t>科</t>
    </r>
    <r>
      <rPr>
        <b/>
        <sz val="10"/>
        <rFont val="Arial"/>
        <family val="2"/>
      </rPr>
      <t xml:space="preserve">  </t>
    </r>
    <r>
      <rPr>
        <b/>
        <sz val="10"/>
        <rFont val="新細明體"/>
        <family val="1"/>
        <charset val="136"/>
      </rPr>
      <t>目</t>
    </r>
    <r>
      <rPr>
        <b/>
        <sz val="10"/>
        <rFont val="Arial"/>
        <family val="2"/>
      </rPr>
      <t xml:space="preserve">  </t>
    </r>
    <r>
      <rPr>
        <b/>
        <sz val="10"/>
        <rFont val="新細明體"/>
        <family val="1"/>
        <charset val="136"/>
      </rPr>
      <t>名</t>
    </r>
    <r>
      <rPr>
        <b/>
        <sz val="10"/>
        <rFont val="Arial"/>
        <family val="2"/>
      </rPr>
      <t xml:space="preserve">  </t>
    </r>
    <r>
      <rPr>
        <b/>
        <sz val="10"/>
        <rFont val="新細明體"/>
        <family val="1"/>
        <charset val="136"/>
      </rPr>
      <t>稱</t>
    </r>
    <phoneticPr fontId="1" type="noConversion"/>
  </si>
  <si>
    <r>
      <rPr>
        <b/>
        <sz val="10"/>
        <rFont val="新細明體"/>
        <family val="1"/>
        <charset val="136"/>
      </rPr>
      <t>第一學年</t>
    </r>
  </si>
  <si>
    <r>
      <rPr>
        <b/>
        <sz val="10"/>
        <rFont val="新細明體"/>
        <family val="1"/>
        <charset val="136"/>
      </rPr>
      <t>第二學年</t>
    </r>
  </si>
  <si>
    <r>
      <rPr>
        <b/>
        <sz val="10"/>
        <rFont val="新細明體"/>
        <family val="1"/>
        <charset val="136"/>
      </rPr>
      <t>備</t>
    </r>
    <r>
      <rPr>
        <b/>
        <sz val="10"/>
        <rFont val="Arial"/>
        <family val="2"/>
      </rPr>
      <t xml:space="preserve"> </t>
    </r>
    <r>
      <rPr>
        <b/>
        <sz val="10"/>
        <rFont val="新細明體"/>
        <family val="1"/>
        <charset val="136"/>
      </rPr>
      <t>註</t>
    </r>
  </si>
  <si>
    <r>
      <rPr>
        <b/>
        <sz val="10"/>
        <rFont val="新細明體"/>
        <family val="1"/>
        <charset val="136"/>
      </rPr>
      <t>上</t>
    </r>
    <phoneticPr fontId="1" type="noConversion"/>
  </si>
  <si>
    <r>
      <rPr>
        <b/>
        <sz val="10"/>
        <rFont val="新細明體"/>
        <family val="1"/>
        <charset val="136"/>
      </rPr>
      <t>下</t>
    </r>
    <phoneticPr fontId="1" type="noConversion"/>
  </si>
  <si>
    <r>
      <rPr>
        <b/>
        <sz val="10"/>
        <rFont val="新細明體"/>
        <family val="1"/>
        <charset val="136"/>
      </rPr>
      <t>學分</t>
    </r>
  </si>
  <si>
    <r>
      <rPr>
        <b/>
        <sz val="10"/>
        <rFont val="新細明體"/>
        <family val="1"/>
        <charset val="136"/>
      </rPr>
      <t>時數</t>
    </r>
  </si>
  <si>
    <r>
      <rPr>
        <b/>
        <sz val="12"/>
        <rFont val="標楷體"/>
        <family val="4"/>
        <charset val="136"/>
      </rPr>
      <t>國文</t>
    </r>
    <r>
      <rPr>
        <b/>
        <sz val="12"/>
        <rFont val="Arial"/>
        <family val="2"/>
      </rPr>
      <t xml:space="preserve"> I-II</t>
    </r>
    <phoneticPr fontId="1" type="noConversion"/>
  </si>
  <si>
    <r>
      <rPr>
        <b/>
        <sz val="12"/>
        <rFont val="標楷體"/>
        <family val="4"/>
        <charset val="136"/>
      </rPr>
      <t>英文</t>
    </r>
    <r>
      <rPr>
        <b/>
        <sz val="12"/>
        <rFont val="Arial"/>
        <family val="2"/>
      </rPr>
      <t xml:space="preserve"> I-II</t>
    </r>
    <phoneticPr fontId="1" type="noConversion"/>
  </si>
  <si>
    <r>
      <rPr>
        <b/>
        <sz val="10"/>
        <rFont val="新細明體"/>
        <family val="1"/>
        <charset val="136"/>
      </rPr>
      <t>小</t>
    </r>
    <r>
      <rPr>
        <b/>
        <sz val="10"/>
        <rFont val="Arial"/>
        <family val="2"/>
      </rPr>
      <t xml:space="preserve">      </t>
    </r>
    <r>
      <rPr>
        <b/>
        <sz val="10"/>
        <rFont val="新細明體"/>
        <family val="1"/>
        <charset val="136"/>
      </rPr>
      <t>計</t>
    </r>
  </si>
  <si>
    <r>
      <rPr>
        <b/>
        <sz val="12"/>
        <rFont val="標楷體"/>
        <family val="4"/>
        <charset val="136"/>
      </rPr>
      <t>英語聽力練習</t>
    </r>
    <r>
      <rPr>
        <b/>
        <sz val="12"/>
        <rFont val="Arial"/>
        <family val="2"/>
      </rPr>
      <t xml:space="preserve"> I</t>
    </r>
    <phoneticPr fontId="1" type="noConversion"/>
  </si>
  <si>
    <r>
      <rPr>
        <b/>
        <sz val="12"/>
        <rFont val="標楷體"/>
        <family val="4"/>
        <charset val="136"/>
      </rPr>
      <t>英語聽講訓練</t>
    </r>
    <r>
      <rPr>
        <b/>
        <sz val="12"/>
        <rFont val="Arial"/>
        <family val="2"/>
      </rPr>
      <t xml:space="preserve"> I</t>
    </r>
    <phoneticPr fontId="1" type="noConversion"/>
  </si>
  <si>
    <r>
      <rPr>
        <b/>
        <sz val="12"/>
        <rFont val="標楷體"/>
        <family val="4"/>
        <charset val="136"/>
      </rPr>
      <t>英語解說與發表</t>
    </r>
    <r>
      <rPr>
        <b/>
        <sz val="12"/>
        <rFont val="Arial"/>
        <family val="2"/>
      </rPr>
      <t xml:space="preserve"> I</t>
    </r>
    <phoneticPr fontId="1" type="noConversion"/>
  </si>
  <si>
    <r>
      <rPr>
        <b/>
        <sz val="12"/>
        <rFont val="標楷體"/>
        <family val="4"/>
        <charset val="136"/>
      </rPr>
      <t>進階英文閱讀</t>
    </r>
    <r>
      <rPr>
        <b/>
        <sz val="12"/>
        <rFont val="Arial"/>
        <family val="2"/>
      </rPr>
      <t xml:space="preserve"> I</t>
    </r>
    <phoneticPr fontId="1" type="noConversion"/>
  </si>
  <si>
    <r>
      <rPr>
        <b/>
        <sz val="12"/>
        <rFont val="標楷體"/>
        <family val="4"/>
        <charset val="136"/>
      </rPr>
      <t>英文文法與修辭</t>
    </r>
    <r>
      <rPr>
        <b/>
        <sz val="12"/>
        <rFont val="Arial"/>
        <family val="2"/>
      </rPr>
      <t xml:space="preserve"> I</t>
    </r>
  </si>
  <si>
    <r>
      <rPr>
        <b/>
        <sz val="12"/>
        <rFont val="標楷體"/>
        <family val="4"/>
        <charset val="136"/>
      </rPr>
      <t>英文寫作</t>
    </r>
    <r>
      <rPr>
        <b/>
        <sz val="12"/>
        <rFont val="Arial"/>
        <family val="2"/>
      </rPr>
      <t xml:space="preserve"> I</t>
    </r>
    <phoneticPr fontId="1" type="noConversion"/>
  </si>
  <si>
    <r>
      <rPr>
        <b/>
        <sz val="12"/>
        <rFont val="標楷體"/>
        <family val="4"/>
        <charset val="136"/>
      </rPr>
      <t>英文研讀技巧</t>
    </r>
    <r>
      <rPr>
        <b/>
        <sz val="12"/>
        <rFont val="Arial"/>
        <family val="2"/>
      </rPr>
      <t xml:space="preserve"> I</t>
    </r>
    <phoneticPr fontId="1" type="noConversion"/>
  </si>
  <si>
    <r>
      <rPr>
        <b/>
        <sz val="12"/>
        <rFont val="標楷體"/>
        <family val="4"/>
        <charset val="136"/>
      </rPr>
      <t>新聞英文</t>
    </r>
    <r>
      <rPr>
        <b/>
        <sz val="12"/>
        <rFont val="Arial"/>
        <family val="2"/>
      </rPr>
      <t xml:space="preserve"> I</t>
    </r>
    <phoneticPr fontId="1" type="noConversion"/>
  </si>
  <si>
    <r>
      <rPr>
        <b/>
        <sz val="12"/>
        <rFont val="標楷體"/>
        <family val="4"/>
        <charset val="136"/>
      </rPr>
      <t>日文</t>
    </r>
    <r>
      <rPr>
        <b/>
        <sz val="12"/>
        <rFont val="Arial"/>
        <family val="2"/>
      </rPr>
      <t xml:space="preserve"> I</t>
    </r>
    <phoneticPr fontId="1" type="noConversion"/>
  </si>
  <si>
    <r>
      <rPr>
        <b/>
        <sz val="12"/>
        <rFont val="標楷體"/>
        <family val="4"/>
        <charset val="136"/>
      </rPr>
      <t>商用英文</t>
    </r>
    <r>
      <rPr>
        <b/>
        <sz val="12"/>
        <rFont val="Arial"/>
        <family val="2"/>
      </rPr>
      <t xml:space="preserve"> I</t>
    </r>
    <phoneticPr fontId="1" type="noConversion"/>
  </si>
  <si>
    <r>
      <rPr>
        <b/>
        <sz val="12"/>
        <rFont val="標楷體"/>
        <family val="4"/>
        <charset val="136"/>
      </rPr>
      <t>電腦軟體應用</t>
    </r>
    <r>
      <rPr>
        <b/>
        <sz val="12"/>
        <rFont val="Arial"/>
        <family val="2"/>
      </rPr>
      <t xml:space="preserve"> I</t>
    </r>
    <phoneticPr fontId="1" type="noConversion"/>
  </si>
  <si>
    <r>
      <rPr>
        <b/>
        <sz val="12"/>
        <rFont val="標楷體"/>
        <family val="4"/>
        <charset val="136"/>
      </rPr>
      <t>日文</t>
    </r>
    <r>
      <rPr>
        <b/>
        <sz val="12"/>
        <rFont val="Arial"/>
        <family val="2"/>
      </rPr>
      <t xml:space="preserve"> III</t>
    </r>
    <phoneticPr fontId="1" type="noConversion"/>
  </si>
  <si>
    <r>
      <rPr>
        <b/>
        <sz val="12"/>
        <rFont val="標楷體"/>
        <family val="4"/>
        <charset val="136"/>
      </rPr>
      <t>經濟學</t>
    </r>
    <phoneticPr fontId="1" type="noConversion"/>
  </si>
  <si>
    <r>
      <rPr>
        <b/>
        <sz val="12"/>
        <rFont val="標楷體"/>
        <family val="4"/>
        <charset val="136"/>
      </rPr>
      <t>英語聽講訓練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</si>
  <si>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rFont val="標楷體"/>
        <family val="4"/>
        <charset val="136"/>
      </rPr>
      <t>英語聽力練習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</si>
  <si>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rFont val="標楷體"/>
        <family val="4"/>
        <charset val="136"/>
      </rPr>
      <t>進階英文閱讀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</si>
  <si>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rFont val="標楷體"/>
        <family val="4"/>
        <charset val="136"/>
      </rPr>
      <t>英語解說與發表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</si>
  <si>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rFont val="標楷體"/>
        <family val="4"/>
        <charset val="136"/>
      </rPr>
      <t>英文寫作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</si>
  <si>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rFont val="標楷體"/>
        <family val="4"/>
        <charset val="136"/>
      </rPr>
      <t>英文文法與修辭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</si>
  <si>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rFont val="標楷體"/>
        <family val="4"/>
        <charset val="136"/>
      </rPr>
      <t>新聞英文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</si>
  <si>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rFont val="標楷體"/>
        <family val="4"/>
        <charset val="136"/>
      </rPr>
      <t>英文研讀技巧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</si>
  <si>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rFont val="標楷體"/>
        <family val="4"/>
        <charset val="136"/>
      </rPr>
      <t>商用英文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</si>
  <si>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rFont val="標楷體"/>
        <family val="4"/>
        <charset val="136"/>
      </rPr>
      <t>日文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</si>
  <si>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rFont val="標楷體"/>
        <family val="4"/>
        <charset val="136"/>
      </rPr>
      <t>日文</t>
    </r>
    <r>
      <rPr>
        <b/>
        <sz val="12"/>
        <rFont val="Arial"/>
        <family val="2"/>
      </rPr>
      <t xml:space="preserve"> IV</t>
    </r>
    <phoneticPr fontId="1" type="noConversion"/>
  </si>
  <si>
    <r>
      <rPr>
        <b/>
        <sz val="12"/>
        <rFont val="標楷體"/>
        <family val="4"/>
        <charset val="136"/>
      </rPr>
      <t>電腦軟體應用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</si>
  <si>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rFont val="標楷體"/>
        <family val="4"/>
        <charset val="136"/>
      </rPr>
      <t>企業管理</t>
    </r>
    <phoneticPr fontId="1" type="noConversion"/>
  </si>
  <si>
    <r>
      <rPr>
        <b/>
        <sz val="10"/>
        <rFont val="新細明體"/>
        <family val="1"/>
        <charset val="136"/>
      </rPr>
      <t>小</t>
    </r>
    <r>
      <rPr>
        <b/>
        <sz val="10"/>
        <rFont val="Arial"/>
        <family val="2"/>
      </rPr>
      <t xml:space="preserve">          </t>
    </r>
    <r>
      <rPr>
        <b/>
        <sz val="10"/>
        <rFont val="新細明體"/>
        <family val="1"/>
        <charset val="136"/>
      </rPr>
      <t>計</t>
    </r>
    <phoneticPr fontId="1" type="noConversion"/>
  </si>
  <si>
    <r>
      <rPr>
        <b/>
        <sz val="12"/>
        <rFont val="標楷體"/>
        <family val="4"/>
        <charset val="136"/>
      </rPr>
      <t>發音練習</t>
    </r>
    <r>
      <rPr>
        <b/>
        <sz val="12"/>
        <rFont val="Arial"/>
        <family val="2"/>
      </rPr>
      <t xml:space="preserve"> I</t>
    </r>
    <phoneticPr fontId="1" type="noConversion"/>
  </si>
  <si>
    <r>
      <rPr>
        <b/>
        <sz val="12"/>
        <rFont val="標楷體"/>
        <family val="4"/>
        <charset val="136"/>
      </rPr>
      <t>觀光英語</t>
    </r>
    <r>
      <rPr>
        <b/>
        <sz val="12"/>
        <rFont val="Arial"/>
        <family val="2"/>
      </rPr>
      <t xml:space="preserve"> I</t>
    </r>
    <phoneticPr fontId="1" type="noConversion"/>
  </si>
  <si>
    <r>
      <rPr>
        <b/>
        <sz val="12"/>
        <rFont val="標楷體"/>
        <family val="4"/>
        <charset val="136"/>
      </rPr>
      <t>發音練習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</si>
  <si>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rFont val="標楷體"/>
        <family val="4"/>
        <charset val="136"/>
      </rPr>
      <t>日語會話</t>
    </r>
    <r>
      <rPr>
        <b/>
        <sz val="12"/>
        <rFont val="Arial"/>
        <family val="2"/>
      </rPr>
      <t xml:space="preserve"> </t>
    </r>
    <phoneticPr fontId="1" type="noConversion"/>
  </si>
  <si>
    <r>
      <rPr>
        <b/>
        <sz val="12"/>
        <rFont val="標楷體"/>
        <family val="4"/>
        <charset val="136"/>
      </rPr>
      <t>觀光英語</t>
    </r>
    <r>
      <rPr>
        <b/>
        <sz val="12"/>
        <rFont val="Arial"/>
        <family val="2"/>
      </rPr>
      <t xml:space="preserve"> II</t>
    </r>
    <phoneticPr fontId="1" type="noConversion"/>
  </si>
  <si>
    <r>
      <rPr>
        <b/>
        <sz val="12"/>
        <color theme="1"/>
        <rFont val="新細明體"/>
        <family val="1"/>
        <charset val="136"/>
        <scheme val="minor"/>
      </rPr>
      <t>共同</t>
    </r>
    <r>
      <rPr>
        <b/>
        <sz val="12"/>
        <rFont val="Arial"/>
        <family val="2"/>
      </rPr>
      <t>(</t>
    </r>
    <r>
      <rPr>
        <b/>
        <sz val="12"/>
        <color theme="1"/>
        <rFont val="新細明體"/>
        <family val="1"/>
        <charset val="136"/>
        <scheme val="minor"/>
      </rPr>
      <t>通識</t>
    </r>
    <r>
      <rPr>
        <b/>
        <sz val="12"/>
        <rFont val="Arial"/>
        <family val="2"/>
      </rPr>
      <t xml:space="preserve">) </t>
    </r>
    <r>
      <rPr>
        <b/>
        <sz val="12"/>
        <color theme="1"/>
        <rFont val="新細明體"/>
        <family val="1"/>
        <charset val="136"/>
        <scheme val="minor"/>
      </rPr>
      <t>必修：</t>
    </r>
    <r>
      <rPr>
        <b/>
        <sz val="12"/>
        <rFont val="Arial"/>
        <family val="2"/>
      </rPr>
      <t>20</t>
    </r>
    <r>
      <rPr>
        <b/>
        <sz val="12"/>
        <color theme="1"/>
        <rFont val="新細明體"/>
        <family val="1"/>
        <charset val="136"/>
        <scheme val="minor"/>
      </rPr>
      <t>學分</t>
    </r>
    <phoneticPr fontId="1" type="noConversion"/>
  </si>
  <si>
    <r>
      <rPr>
        <b/>
        <sz val="12"/>
        <color theme="1"/>
        <rFont val="新細明體"/>
        <family val="1"/>
        <charset val="136"/>
        <scheme val="minor"/>
      </rPr>
      <t>專業必修：</t>
    </r>
    <r>
      <rPr>
        <b/>
        <sz val="12"/>
        <rFont val="Arial"/>
        <family val="2"/>
      </rPr>
      <t>50</t>
    </r>
    <r>
      <rPr>
        <b/>
        <sz val="12"/>
        <color theme="1"/>
        <rFont val="新細明體"/>
        <family val="1"/>
        <charset val="136"/>
        <scheme val="minor"/>
      </rPr>
      <t>學分</t>
    </r>
    <phoneticPr fontId="1" type="noConversion"/>
  </si>
  <si>
    <r>
      <rPr>
        <b/>
        <sz val="12"/>
        <color theme="1"/>
        <rFont val="新細明體"/>
        <family val="1"/>
        <charset val="136"/>
        <scheme val="minor"/>
      </rPr>
      <t>專業至少應選修：</t>
    </r>
    <r>
      <rPr>
        <b/>
        <sz val="12"/>
        <rFont val="Arial"/>
        <family val="2"/>
      </rPr>
      <t>10</t>
    </r>
    <r>
      <rPr>
        <b/>
        <sz val="12"/>
        <color theme="1"/>
        <rFont val="新細明體"/>
        <family val="1"/>
        <charset val="136"/>
        <scheme val="minor"/>
      </rPr>
      <t>學分</t>
    </r>
    <phoneticPr fontId="1" type="noConversion"/>
  </si>
  <si>
    <r>
      <rPr>
        <b/>
        <sz val="12"/>
        <color theme="1"/>
        <rFont val="新細明體"/>
        <family val="1"/>
        <charset val="136"/>
        <scheme val="minor"/>
      </rPr>
      <t>※每週授課上限</t>
    </r>
    <r>
      <rPr>
        <b/>
        <sz val="12"/>
        <rFont val="Arial"/>
        <family val="2"/>
      </rPr>
      <t>24</t>
    </r>
    <r>
      <rPr>
        <b/>
        <sz val="12"/>
        <color theme="1"/>
        <rFont val="新細明體"/>
        <family val="1"/>
        <charset val="136"/>
        <scheme val="minor"/>
      </rPr>
      <t>小時；下限</t>
    </r>
    <r>
      <rPr>
        <b/>
        <sz val="12"/>
        <rFont val="Arial"/>
        <family val="2"/>
      </rPr>
      <t>9</t>
    </r>
    <r>
      <rPr>
        <b/>
        <sz val="12"/>
        <color theme="1"/>
        <rFont val="新細明體"/>
        <family val="1"/>
        <charset val="136"/>
        <scheme val="minor"/>
      </rPr>
      <t>小時</t>
    </r>
    <phoneticPr fontId="1" type="noConversion"/>
  </si>
  <si>
    <r>
      <rPr>
        <b/>
        <sz val="12"/>
        <color theme="1"/>
        <rFont val="新細明體"/>
        <family val="1"/>
        <charset val="136"/>
        <scheme val="minor"/>
      </rPr>
      <t>最低畢業學分數：</t>
    </r>
    <r>
      <rPr>
        <b/>
        <sz val="12"/>
        <rFont val="Arial"/>
        <family val="2"/>
      </rPr>
      <t>80</t>
    </r>
    <r>
      <rPr>
        <b/>
        <sz val="12"/>
        <color theme="1"/>
        <rFont val="新細明體"/>
        <family val="1"/>
        <charset val="136"/>
        <scheme val="minor"/>
      </rPr>
      <t>學分</t>
    </r>
    <phoneticPr fontId="1" type="noConversion"/>
  </si>
  <si>
    <r>
      <t>共同(通識) 必修：2</t>
    </r>
    <r>
      <rPr>
        <b/>
        <sz val="10"/>
        <color indexed="8"/>
        <rFont val="新細明體"/>
        <family val="1"/>
        <charset val="136"/>
      </rPr>
      <t>0</t>
    </r>
    <r>
      <rPr>
        <b/>
        <sz val="10"/>
        <rFont val="新細明體"/>
        <family val="1"/>
        <charset val="136"/>
      </rPr>
      <t>學分</t>
    </r>
    <phoneticPr fontId="1" type="noConversion"/>
  </si>
  <si>
    <r>
      <t xml:space="preserve">專業必修： </t>
    </r>
    <r>
      <rPr>
        <b/>
        <sz val="10"/>
        <color indexed="8"/>
        <rFont val="新細明體"/>
        <family val="1"/>
        <charset val="136"/>
      </rPr>
      <t xml:space="preserve">   52 </t>
    </r>
    <r>
      <rPr>
        <b/>
        <sz val="10"/>
        <rFont val="新細明體"/>
        <family val="1"/>
        <charset val="136"/>
      </rPr>
      <t>學分</t>
    </r>
    <phoneticPr fontId="1" type="noConversion"/>
  </si>
  <si>
    <r>
      <t>※每週授課上限2</t>
    </r>
    <r>
      <rPr>
        <b/>
        <sz val="10"/>
        <color indexed="8"/>
        <rFont val="新細明體"/>
        <family val="1"/>
        <charset val="136"/>
      </rPr>
      <t>0</t>
    </r>
    <r>
      <rPr>
        <b/>
        <sz val="10"/>
        <rFont val="新細明體"/>
        <family val="1"/>
        <charset val="136"/>
      </rPr>
      <t>小時；下限9小時</t>
    </r>
    <phoneticPr fontId="1" type="noConversion"/>
  </si>
  <si>
    <t>情緒管理與性別關係</t>
    <phoneticPr fontId="1" type="noConversion"/>
  </si>
  <si>
    <t>必修科目</t>
    <phoneticPr fontId="1" type="noConversion"/>
  </si>
  <si>
    <t>一般科目</t>
    <phoneticPr fontId="1" type="noConversion"/>
  </si>
  <si>
    <t>國文I-II</t>
    <phoneticPr fontId="1" type="noConversion"/>
  </si>
  <si>
    <t>英文I-II</t>
    <phoneticPr fontId="1" type="noConversion"/>
  </si>
  <si>
    <t>法律與生活</t>
    <phoneticPr fontId="1" type="noConversion"/>
  </si>
  <si>
    <t>小      計</t>
  </si>
  <si>
    <t>專業及實習科目</t>
    <phoneticPr fontId="1" type="noConversion"/>
  </si>
  <si>
    <t>管理學</t>
    <phoneticPr fontId="1" type="noConversion"/>
  </si>
  <si>
    <t>系統分析與設計</t>
    <phoneticPr fontId="1" type="noConversion"/>
  </si>
  <si>
    <t>電子商務導論</t>
    <phoneticPr fontId="1" type="noConversion"/>
  </si>
  <si>
    <t>計算機概論</t>
    <phoneticPr fontId="1" type="noConversion"/>
  </si>
  <si>
    <t>應用統計</t>
    <phoneticPr fontId="1" type="noConversion"/>
  </si>
  <si>
    <t>資訊管理導論</t>
    <phoneticPr fontId="1" type="noConversion"/>
  </si>
  <si>
    <t>網路架設</t>
  </si>
  <si>
    <t>套裝軟體</t>
    <phoneticPr fontId="1" type="noConversion"/>
  </si>
  <si>
    <t>企業電子化</t>
    <phoneticPr fontId="1" type="noConversion"/>
  </si>
  <si>
    <t xml:space="preserve">數位行銷   </t>
    <phoneticPr fontId="1" type="noConversion"/>
  </si>
  <si>
    <t>商務企劃入門</t>
  </si>
  <si>
    <t>提案簡報技巧</t>
    <phoneticPr fontId="1" type="noConversion"/>
  </si>
  <si>
    <t>數位影像處理</t>
  </si>
  <si>
    <t>資料庫管理系統</t>
    <phoneticPr fontId="1" type="noConversion"/>
  </si>
  <si>
    <t>財務報表導讀</t>
  </si>
  <si>
    <t>資料處理與分析</t>
    <phoneticPr fontId="1" type="noConversion"/>
  </si>
  <si>
    <t>行銷概論</t>
    <phoneticPr fontId="1" type="noConversion"/>
  </si>
  <si>
    <t>程式設計</t>
    <phoneticPr fontId="1" type="noConversion"/>
  </si>
  <si>
    <t>電腦網路概論</t>
    <phoneticPr fontId="1" type="noConversion"/>
  </si>
  <si>
    <t>雲端運算</t>
    <phoneticPr fontId="1" type="noConversion"/>
  </si>
  <si>
    <t>國際貿易實務</t>
    <phoneticPr fontId="1" type="noConversion"/>
  </si>
  <si>
    <t>小          計</t>
    <phoneticPr fontId="1" type="noConversion"/>
  </si>
  <si>
    <t>小          計</t>
    <phoneticPr fontId="1" type="noConversion"/>
  </si>
  <si>
    <t>專業選修(上學期)</t>
    <phoneticPr fontId="1" type="noConversion"/>
  </si>
  <si>
    <t>專業選修(下學期)</t>
    <phoneticPr fontId="1" type="noConversion"/>
  </si>
  <si>
    <t>Google Apps應用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</si>
</sst>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新細明體"/>
      <family val="1"/>
      <charset val="136"/>
    </font>
    <font>
      <b/>
      <sz val="12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trike/>
      <sz val="12"/>
      <color rgb="FFFF0000"/>
      <name val="Tahoma"/>
      <family val="2"/>
    </font>
    <font>
      <b/>
      <strike/>
      <sz val="12"/>
      <name val="Tahoma"/>
      <family val="2"/>
    </font>
    <font>
      <b/>
      <sz val="12"/>
      <color rgb="FFFF0000"/>
      <name val="標楷體"/>
      <family val="4"/>
      <charset val="136"/>
    </font>
    <font>
      <b/>
      <sz val="12"/>
      <name val="新細明體"/>
      <family val="1"/>
      <charset val="136"/>
    </font>
    <font>
      <b/>
      <sz val="15"/>
      <name val="標楷體"/>
      <family val="4"/>
      <charset val="136"/>
    </font>
    <font>
      <sz val="11"/>
      <name val="標楷體"/>
      <family val="4"/>
      <charset val="136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2"/>
    </font>
    <font>
      <sz val="6"/>
      <name val="細明體"/>
      <family val="3"/>
      <charset val="136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標楷體"/>
      <family val="4"/>
      <charset val="136"/>
    </font>
    <font>
      <b/>
      <sz val="10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indexed="8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</cellStyleXfs>
  <cellXfs count="37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5" fillId="0" borderId="4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shrinkToFit="1"/>
    </xf>
    <xf numFmtId="0" fontId="5" fillId="2" borderId="23" xfId="0" applyNumberFormat="1" applyFont="1" applyFill="1" applyBorder="1" applyAlignment="1">
      <alignment horizontal="center" vertical="center" shrinkToFit="1"/>
    </xf>
    <xf numFmtId="0" fontId="5" fillId="3" borderId="21" xfId="0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center" vertical="center"/>
    </xf>
    <xf numFmtId="0" fontId="5" fillId="3" borderId="26" xfId="0" applyNumberFormat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wrapText="1"/>
    </xf>
    <xf numFmtId="0" fontId="9" fillId="2" borderId="50" xfId="1" applyFont="1" applyFill="1" applyBorder="1" applyAlignment="1">
      <alignment vertical="center" wrapText="1"/>
    </xf>
    <xf numFmtId="0" fontId="2" fillId="0" borderId="0" xfId="3" applyFont="1" applyFill="1">
      <alignment vertical="center"/>
    </xf>
    <xf numFmtId="0" fontId="2" fillId="0" borderId="0" xfId="3" applyFont="1" applyFill="1" applyAlignment="1">
      <alignment vertical="center" shrinkToFit="1"/>
    </xf>
    <xf numFmtId="0" fontId="2" fillId="0" borderId="0" xfId="3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2" fillId="5" borderId="0" xfId="3" applyFont="1" applyFill="1">
      <alignment vertical="center"/>
    </xf>
    <xf numFmtId="0" fontId="8" fillId="5" borderId="0" xfId="3" applyFont="1" applyFill="1" applyAlignment="1">
      <alignment vertical="center"/>
    </xf>
    <xf numFmtId="0" fontId="8" fillId="5" borderId="0" xfId="3" applyNumberFormat="1" applyFont="1" applyFill="1" applyAlignment="1">
      <alignment horizontal="center" vertical="center"/>
    </xf>
    <xf numFmtId="0" fontId="8" fillId="5" borderId="0" xfId="3" applyNumberFormat="1" applyFont="1" applyFill="1">
      <alignment vertical="center"/>
    </xf>
    <xf numFmtId="0" fontId="8" fillId="5" borderId="0" xfId="3" applyFont="1" applyFill="1">
      <alignment vertical="center"/>
    </xf>
    <xf numFmtId="0" fontId="8" fillId="0" borderId="0" xfId="3" applyNumberFormat="1" applyFont="1" applyFill="1" applyAlignment="1">
      <alignment horizontal="center" vertical="center"/>
    </xf>
    <xf numFmtId="0" fontId="8" fillId="0" borderId="0" xfId="3" applyFont="1" applyFill="1">
      <alignment vertical="center"/>
    </xf>
    <xf numFmtId="0" fontId="8" fillId="5" borderId="0" xfId="3" applyFont="1" applyFill="1" applyAlignment="1">
      <alignment vertical="center" shrinkToFit="1"/>
    </xf>
    <xf numFmtId="49" fontId="8" fillId="0" borderId="42" xfId="3" applyNumberFormat="1" applyFont="1" applyFill="1" applyBorder="1" applyAlignment="1">
      <alignment horizontal="justify" vertical="top" shrinkToFit="1"/>
    </xf>
    <xf numFmtId="176" fontId="11" fillId="0" borderId="21" xfId="3" applyNumberFormat="1" applyFont="1" applyFill="1" applyBorder="1" applyAlignment="1">
      <alignment horizontal="center" vertical="center"/>
    </xf>
    <xf numFmtId="0" fontId="11" fillId="0" borderId="24" xfId="3" applyNumberFormat="1" applyFont="1" applyFill="1" applyBorder="1" applyAlignment="1">
      <alignment horizontal="center" vertical="center"/>
    </xf>
    <xf numFmtId="0" fontId="8" fillId="0" borderId="53" xfId="3" applyFont="1" applyFill="1" applyBorder="1" applyAlignment="1">
      <alignment horizontal="justify" vertical="top" shrinkToFit="1"/>
    </xf>
    <xf numFmtId="0" fontId="11" fillId="0" borderId="23" xfId="3" applyNumberFormat="1" applyFont="1" applyFill="1" applyBorder="1" applyAlignment="1">
      <alignment horizontal="center" vertical="center" wrapText="1"/>
    </xf>
    <xf numFmtId="0" fontId="11" fillId="0" borderId="10" xfId="3" applyNumberFormat="1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11" fillId="0" borderId="22" xfId="3" applyNumberFormat="1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shrinkToFit="1"/>
    </xf>
    <xf numFmtId="176" fontId="12" fillId="5" borderId="6" xfId="3" quotePrefix="1" applyNumberFormat="1" applyFont="1" applyFill="1" applyBorder="1" applyAlignment="1">
      <alignment horizontal="center"/>
    </xf>
    <xf numFmtId="176" fontId="12" fillId="5" borderId="5" xfId="3" quotePrefix="1" applyNumberFormat="1" applyFont="1" applyFill="1" applyBorder="1" applyAlignment="1">
      <alignment horizontal="center"/>
    </xf>
    <xf numFmtId="0" fontId="13" fillId="5" borderId="7" xfId="3" applyFont="1" applyFill="1" applyBorder="1">
      <alignment vertical="center"/>
    </xf>
    <xf numFmtId="0" fontId="11" fillId="0" borderId="8" xfId="3" applyNumberFormat="1" applyFont="1" applyFill="1" applyBorder="1" applyAlignment="1">
      <alignment horizontal="center" vertical="center" wrapText="1"/>
    </xf>
    <xf numFmtId="0" fontId="11" fillId="0" borderId="5" xfId="3" applyNumberFormat="1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left" vertical="center"/>
    </xf>
    <xf numFmtId="176" fontId="11" fillId="5" borderId="6" xfId="3" quotePrefix="1" applyNumberFormat="1" applyFont="1" applyFill="1" applyBorder="1" applyAlignment="1">
      <alignment horizontal="center"/>
    </xf>
    <xf numFmtId="176" fontId="11" fillId="5" borderId="5" xfId="3" quotePrefix="1" applyNumberFormat="1" applyFont="1" applyFill="1" applyBorder="1" applyAlignment="1">
      <alignment horizontal="center"/>
    </xf>
    <xf numFmtId="0" fontId="14" fillId="5" borderId="7" xfId="3" applyFont="1" applyFill="1" applyBorder="1">
      <alignment vertical="center"/>
    </xf>
    <xf numFmtId="176" fontId="11" fillId="5" borderId="8" xfId="3" quotePrefix="1" applyNumberFormat="1" applyFont="1" applyFill="1" applyBorder="1" applyAlignment="1">
      <alignment horizontal="center"/>
    </xf>
    <xf numFmtId="0" fontId="11" fillId="5" borderId="7" xfId="3" applyFont="1" applyFill="1" applyBorder="1">
      <alignment vertical="center"/>
    </xf>
    <xf numFmtId="0" fontId="8" fillId="5" borderId="17" xfId="3" applyFont="1" applyFill="1" applyBorder="1" applyAlignment="1">
      <alignment horizontal="center" vertical="center" shrinkToFit="1"/>
    </xf>
    <xf numFmtId="0" fontId="11" fillId="5" borderId="6" xfId="3" applyFont="1" applyFill="1" applyBorder="1" applyAlignment="1">
      <alignment horizontal="center" vertical="center" wrapText="1"/>
    </xf>
    <xf numFmtId="0" fontId="11" fillId="5" borderId="5" xfId="3" applyFont="1" applyFill="1" applyBorder="1" applyAlignment="1">
      <alignment horizontal="center" vertical="center" wrapText="1"/>
    </xf>
    <xf numFmtId="0" fontId="11" fillId="5" borderId="5" xfId="3" applyFont="1" applyFill="1" applyBorder="1" applyAlignment="1">
      <alignment horizontal="center" vertical="center"/>
    </xf>
    <xf numFmtId="0" fontId="15" fillId="5" borderId="13" xfId="3" applyFont="1" applyFill="1" applyBorder="1">
      <alignment vertical="center"/>
    </xf>
    <xf numFmtId="0" fontId="11" fillId="5" borderId="6" xfId="3" applyNumberFormat="1" applyFont="1" applyFill="1" applyBorder="1" applyAlignment="1">
      <alignment horizontal="center" vertical="center" wrapText="1"/>
    </xf>
    <xf numFmtId="0" fontId="11" fillId="5" borderId="5" xfId="3" applyNumberFormat="1" applyFont="1" applyFill="1" applyBorder="1" applyAlignment="1">
      <alignment horizontal="center" vertical="center" wrapText="1"/>
    </xf>
    <xf numFmtId="0" fontId="8" fillId="5" borderId="17" xfId="3" applyFont="1" applyFill="1" applyBorder="1" applyAlignment="1">
      <alignment horizontal="justify" vertical="top" shrinkToFit="1"/>
    </xf>
    <xf numFmtId="0" fontId="9" fillId="5" borderId="5" xfId="3" applyFont="1" applyFill="1" applyBorder="1" applyAlignment="1">
      <alignment vertical="center" shrinkToFit="1"/>
    </xf>
    <xf numFmtId="0" fontId="16" fillId="5" borderId="7" xfId="3" applyFont="1" applyFill="1" applyBorder="1" applyAlignment="1">
      <alignment vertical="center" shrinkToFit="1"/>
    </xf>
    <xf numFmtId="0" fontId="8" fillId="5" borderId="54" xfId="3" applyFont="1" applyFill="1" applyBorder="1" applyAlignment="1">
      <alignment horizontal="justify" vertical="top" shrinkToFit="1"/>
    </xf>
    <xf numFmtId="0" fontId="9" fillId="0" borderId="7" xfId="3" applyFont="1" applyFill="1" applyBorder="1" applyAlignment="1">
      <alignment horizontal="left" vertical="center"/>
    </xf>
    <xf numFmtId="0" fontId="9" fillId="0" borderId="7" xfId="3" applyFont="1" applyFill="1" applyBorder="1">
      <alignment vertical="center"/>
    </xf>
    <xf numFmtId="0" fontId="8" fillId="5" borderId="55" xfId="3" applyFont="1" applyFill="1" applyBorder="1" applyAlignment="1">
      <alignment horizontal="justify" vertical="top" shrinkToFit="1"/>
    </xf>
    <xf numFmtId="0" fontId="9" fillId="0" borderId="15" xfId="3" applyFont="1" applyFill="1" applyBorder="1" applyAlignment="1">
      <alignment horizontal="left" vertical="center"/>
    </xf>
    <xf numFmtId="0" fontId="8" fillId="5" borderId="53" xfId="3" applyFont="1" applyFill="1" applyBorder="1" applyAlignment="1">
      <alignment horizontal="justify" vertical="top" shrinkToFit="1"/>
    </xf>
    <xf numFmtId="0" fontId="8" fillId="5" borderId="37" xfId="3" applyFont="1" applyFill="1" applyBorder="1" applyAlignment="1">
      <alignment horizontal="justify" vertical="top" shrinkToFit="1"/>
    </xf>
    <xf numFmtId="176" fontId="8" fillId="5" borderId="53" xfId="3" applyNumberFormat="1" applyFont="1" applyFill="1" applyBorder="1" applyAlignment="1">
      <alignment horizontal="justify" vertical="top" shrinkToFit="1"/>
    </xf>
    <xf numFmtId="0" fontId="8" fillId="5" borderId="17" xfId="3" applyFont="1" applyFill="1" applyBorder="1" applyAlignment="1">
      <alignment vertical="top" shrinkToFit="1"/>
    </xf>
    <xf numFmtId="0" fontId="8" fillId="5" borderId="45" xfId="3" applyFont="1" applyFill="1" applyBorder="1" applyAlignment="1">
      <alignment vertical="top" shrinkToFit="1"/>
    </xf>
    <xf numFmtId="0" fontId="8" fillId="5" borderId="45" xfId="3" applyFont="1" applyFill="1" applyBorder="1" applyAlignment="1">
      <alignment horizontal="justify" vertical="top" shrinkToFit="1"/>
    </xf>
    <xf numFmtId="0" fontId="16" fillId="5" borderId="56" xfId="3" applyFont="1" applyFill="1" applyBorder="1">
      <alignment vertical="center"/>
    </xf>
    <xf numFmtId="0" fontId="16" fillId="5" borderId="43" xfId="3" applyFont="1" applyFill="1" applyBorder="1" applyAlignment="1">
      <alignment vertical="center" shrinkToFit="1"/>
    </xf>
    <xf numFmtId="0" fontId="8" fillId="5" borderId="59" xfId="3" applyFont="1" applyFill="1" applyBorder="1" applyAlignment="1">
      <alignment horizontal="justify" vertical="top" shrinkToFit="1"/>
    </xf>
    <xf numFmtId="0" fontId="8" fillId="0" borderId="17" xfId="3" applyFont="1" applyFill="1" applyBorder="1" applyAlignment="1">
      <alignment vertical="top" shrinkToFit="1"/>
    </xf>
    <xf numFmtId="0" fontId="9" fillId="5" borderId="7" xfId="3" applyFont="1" applyFill="1" applyBorder="1" applyAlignment="1">
      <alignment vertical="center" shrinkToFit="1"/>
    </xf>
    <xf numFmtId="0" fontId="9" fillId="0" borderId="7" xfId="2" applyFont="1" applyFill="1" applyBorder="1" applyAlignment="1">
      <alignment horizontal="justify" vertical="center" wrapText="1"/>
    </xf>
    <xf numFmtId="0" fontId="9" fillId="0" borderId="14" xfId="3" applyNumberFormat="1" applyFont="1" applyFill="1" applyBorder="1" applyAlignment="1">
      <alignment horizontal="center" vertical="center" wrapText="1"/>
    </xf>
    <xf numFmtId="0" fontId="9" fillId="0" borderId="12" xfId="3" applyNumberFormat="1" applyFont="1" applyFill="1" applyBorder="1" applyAlignment="1">
      <alignment horizontal="center" vertical="center" wrapText="1"/>
    </xf>
    <xf numFmtId="0" fontId="9" fillId="0" borderId="61" xfId="3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8" fillId="0" borderId="37" xfId="3" applyFont="1" applyFill="1" applyBorder="1" applyAlignment="1">
      <alignment horizontal="center" vertical="center" shrinkToFit="1"/>
    </xf>
    <xf numFmtId="0" fontId="8" fillId="0" borderId="17" xfId="3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24" fillId="6" borderId="12" xfId="0" applyNumberFormat="1" applyFont="1" applyFill="1" applyBorder="1" applyAlignment="1">
      <alignment horizontal="center" vertical="center" wrapText="1"/>
    </xf>
    <xf numFmtId="0" fontId="24" fillId="6" borderId="61" xfId="0" applyNumberFormat="1" applyFont="1" applyFill="1" applyBorder="1" applyAlignment="1">
      <alignment horizontal="center" vertical="center" wrapText="1"/>
    </xf>
    <xf numFmtId="0" fontId="24" fillId="6" borderId="14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justify" vertical="top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57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justify" vertical="top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justify" vertical="top" wrapText="1"/>
    </xf>
    <xf numFmtId="0" fontId="24" fillId="0" borderId="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vertical="top" shrinkToFi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justify" vertical="top" shrinkToFit="1"/>
    </xf>
    <xf numFmtId="0" fontId="25" fillId="0" borderId="15" xfId="0" applyFont="1" applyFill="1" applyBorder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37" xfId="0" applyFont="1" applyFill="1" applyBorder="1" applyAlignment="1">
      <alignment horizontal="justify" vertical="top" shrinkToFit="1"/>
    </xf>
    <xf numFmtId="0" fontId="24" fillId="0" borderId="17" xfId="0" applyFont="1" applyFill="1" applyBorder="1" applyAlignment="1">
      <alignment horizontal="justify" vertical="top" shrinkToFit="1"/>
    </xf>
    <xf numFmtId="0" fontId="25" fillId="0" borderId="7" xfId="0" applyFont="1" applyFill="1" applyBorder="1">
      <alignment vertical="center"/>
    </xf>
    <xf numFmtId="0" fontId="24" fillId="0" borderId="6" xfId="0" applyFont="1" applyBorder="1" applyAlignment="1">
      <alignment horizontal="center" vertical="center"/>
    </xf>
    <xf numFmtId="0" fontId="25" fillId="0" borderId="56" xfId="0" applyFont="1" applyFill="1" applyBorder="1">
      <alignment vertical="center"/>
    </xf>
    <xf numFmtId="0" fontId="25" fillId="0" borderId="7" xfId="0" applyFont="1" applyBorder="1">
      <alignment vertical="center"/>
    </xf>
    <xf numFmtId="0" fontId="25" fillId="0" borderId="16" xfId="0" applyFont="1" applyBorder="1">
      <alignment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justify" vertical="top" shrinkToFi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43" xfId="0" applyFont="1" applyFill="1" applyBorder="1">
      <alignment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/>
    </xf>
    <xf numFmtId="0" fontId="25" fillId="0" borderId="13" xfId="0" applyFont="1" applyBorder="1">
      <alignment vertical="center"/>
    </xf>
    <xf numFmtId="0" fontId="24" fillId="0" borderId="6" xfId="0" applyFont="1" applyFill="1" applyBorder="1" applyAlignment="1">
      <alignment horizontal="center" vertical="center" shrinkToFit="1"/>
    </xf>
    <xf numFmtId="0" fontId="9" fillId="0" borderId="13" xfId="0" applyFont="1" applyBorder="1">
      <alignment vertical="center"/>
    </xf>
    <xf numFmtId="0" fontId="24" fillId="0" borderId="13" xfId="0" applyFont="1" applyFill="1" applyBorder="1" applyAlignment="1">
      <alignment horizontal="left" vertical="center"/>
    </xf>
    <xf numFmtId="0" fontId="25" fillId="0" borderId="5" xfId="0" applyFont="1" applyBorder="1">
      <alignment vertical="center"/>
    </xf>
    <xf numFmtId="0" fontId="25" fillId="0" borderId="6" xfId="0" applyFont="1" applyBorder="1">
      <alignment vertical="center"/>
    </xf>
    <xf numFmtId="0" fontId="27" fillId="0" borderId="24" xfId="0" applyNumberFormat="1" applyFont="1" applyFill="1" applyBorder="1" applyAlignment="1">
      <alignment horizontal="center" vertical="center"/>
    </xf>
    <xf numFmtId="49" fontId="24" fillId="0" borderId="42" xfId="0" applyNumberFormat="1" applyFont="1" applyFill="1" applyBorder="1" applyAlignment="1">
      <alignment horizontal="justify" vertical="top" shrinkToFit="1"/>
    </xf>
    <xf numFmtId="0" fontId="25" fillId="0" borderId="0" xfId="0" applyFont="1" applyFill="1">
      <alignment vertical="center"/>
    </xf>
    <xf numFmtId="0" fontId="25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>
      <alignment vertical="center"/>
    </xf>
    <xf numFmtId="0" fontId="1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44" xfId="1" applyFont="1" applyFill="1" applyBorder="1" applyAlignment="1">
      <alignment horizontal="left" vertical="center" shrinkToFit="1"/>
    </xf>
    <xf numFmtId="0" fontId="5" fillId="0" borderId="45" xfId="2" applyFont="1" applyFill="1" applyBorder="1" applyAlignment="1">
      <alignment horizontal="justify" vertical="center" wrapText="1"/>
    </xf>
    <xf numFmtId="0" fontId="5" fillId="0" borderId="13" xfId="2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 wrapText="1"/>
    </xf>
    <xf numFmtId="0" fontId="9" fillId="4" borderId="40" xfId="1" applyFont="1" applyFill="1" applyBorder="1" applyAlignment="1">
      <alignment horizontal="center" vertical="center" wrapText="1"/>
    </xf>
    <xf numFmtId="0" fontId="9" fillId="4" borderId="41" xfId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9" fillId="0" borderId="7" xfId="0" applyFont="1" applyBorder="1" applyAlignment="1">
      <alignment vertical="center" wrapText="1"/>
    </xf>
    <xf numFmtId="0" fontId="29" fillId="0" borderId="5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wrapText="1"/>
    </xf>
    <xf numFmtId="0" fontId="29" fillId="0" borderId="1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5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>
      <alignment vertical="center"/>
    </xf>
    <xf numFmtId="0" fontId="9" fillId="5" borderId="15" xfId="3" applyFont="1" applyFill="1" applyBorder="1">
      <alignment vertical="center"/>
    </xf>
    <xf numFmtId="176" fontId="9" fillId="5" borderId="1" xfId="3" quotePrefix="1" applyNumberFormat="1" applyFont="1" applyFill="1" applyBorder="1" applyAlignment="1">
      <alignment horizontal="center"/>
    </xf>
    <xf numFmtId="176" fontId="9" fillId="5" borderId="1" xfId="3" applyNumberFormat="1" applyFont="1" applyFill="1" applyBorder="1" applyAlignment="1">
      <alignment horizontal="center"/>
    </xf>
    <xf numFmtId="176" fontId="9" fillId="5" borderId="2" xfId="3" applyNumberFormat="1" applyFont="1" applyFill="1" applyBorder="1" applyAlignment="1">
      <alignment horizontal="center"/>
    </xf>
    <xf numFmtId="0" fontId="9" fillId="5" borderId="15" xfId="3" applyFont="1" applyFill="1" applyBorder="1" applyAlignment="1">
      <alignment vertical="center" shrinkToFit="1"/>
    </xf>
    <xf numFmtId="176" fontId="9" fillId="5" borderId="13" xfId="3" applyNumberFormat="1" applyFont="1" applyFill="1" applyBorder="1" applyAlignment="1">
      <alignment horizontal="center"/>
    </xf>
    <xf numFmtId="176" fontId="9" fillId="5" borderId="5" xfId="3" applyNumberFormat="1" applyFont="1" applyFill="1" applyBorder="1" applyAlignment="1">
      <alignment horizontal="center"/>
    </xf>
    <xf numFmtId="176" fontId="9" fillId="5" borderId="5" xfId="3" quotePrefix="1" applyNumberFormat="1" applyFont="1" applyFill="1" applyBorder="1" applyAlignment="1">
      <alignment horizontal="center"/>
    </xf>
    <xf numFmtId="176" fontId="9" fillId="5" borderId="6" xfId="3" quotePrefix="1" applyNumberFormat="1" applyFont="1" applyFill="1" applyBorder="1" applyAlignment="1">
      <alignment horizontal="center"/>
    </xf>
    <xf numFmtId="176" fontId="9" fillId="5" borderId="6" xfId="3" applyNumberFormat="1" applyFont="1" applyFill="1" applyBorder="1" applyAlignment="1">
      <alignment horizontal="center"/>
    </xf>
    <xf numFmtId="0" fontId="9" fillId="5" borderId="7" xfId="3" applyFont="1" applyFill="1" applyBorder="1" applyAlignment="1">
      <alignment horizontal="left" vertical="center"/>
    </xf>
    <xf numFmtId="0" fontId="9" fillId="5" borderId="5" xfId="3" applyNumberFormat="1" applyFont="1" applyFill="1" applyBorder="1" applyAlignment="1">
      <alignment horizontal="center" vertical="center" wrapText="1"/>
    </xf>
    <xf numFmtId="0" fontId="9" fillId="5" borderId="8" xfId="3" applyNumberFormat="1" applyFont="1" applyFill="1" applyBorder="1" applyAlignment="1">
      <alignment horizontal="center" vertical="center" wrapText="1"/>
    </xf>
    <xf numFmtId="0" fontId="9" fillId="5" borderId="7" xfId="3" applyFont="1" applyFill="1" applyBorder="1" applyAlignment="1">
      <alignment horizontal="justify" vertical="top" wrapText="1"/>
    </xf>
    <xf numFmtId="0" fontId="9" fillId="5" borderId="6" xfId="3" applyNumberFormat="1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justify" vertical="top" wrapText="1"/>
    </xf>
    <xf numFmtId="0" fontId="9" fillId="5" borderId="12" xfId="3" applyNumberFormat="1" applyFont="1" applyFill="1" applyBorder="1" applyAlignment="1">
      <alignment horizontal="center" vertical="center" wrapText="1"/>
    </xf>
    <xf numFmtId="0" fontId="9" fillId="5" borderId="61" xfId="3" applyNumberFormat="1" applyFont="1" applyFill="1" applyBorder="1" applyAlignment="1">
      <alignment horizontal="center" vertical="center" wrapText="1"/>
    </xf>
    <xf numFmtId="0" fontId="9" fillId="5" borderId="9" xfId="3" applyFont="1" applyFill="1" applyBorder="1" applyAlignment="1">
      <alignment horizontal="justify" vertical="top" wrapText="1"/>
    </xf>
    <xf numFmtId="0" fontId="9" fillId="5" borderId="10" xfId="3" applyNumberFormat="1" applyFont="1" applyFill="1" applyBorder="1" applyAlignment="1">
      <alignment horizontal="center" vertical="center" wrapText="1"/>
    </xf>
    <xf numFmtId="0" fontId="9" fillId="5" borderId="23" xfId="3" applyNumberFormat="1" applyFont="1" applyFill="1" applyBorder="1" applyAlignment="1">
      <alignment horizontal="center" vertical="center" wrapText="1"/>
    </xf>
    <xf numFmtId="0" fontId="9" fillId="5" borderId="1" xfId="3" applyNumberFormat="1" applyFont="1" applyFill="1" applyBorder="1" applyAlignment="1">
      <alignment horizontal="center" vertical="center"/>
    </xf>
    <xf numFmtId="0" fontId="9" fillId="5" borderId="2" xfId="3" applyNumberFormat="1" applyFont="1" applyFill="1" applyBorder="1" applyAlignment="1">
      <alignment horizontal="center" vertical="center"/>
    </xf>
    <xf numFmtId="0" fontId="9" fillId="5" borderId="60" xfId="3" applyFont="1" applyFill="1" applyBorder="1" applyAlignment="1">
      <alignment vertical="center" shrinkToFit="1"/>
    </xf>
    <xf numFmtId="0" fontId="9" fillId="5" borderId="3" xfId="3" applyNumberFormat="1" applyFont="1" applyFill="1" applyBorder="1" applyAlignment="1">
      <alignment horizontal="center" vertical="center"/>
    </xf>
    <xf numFmtId="0" fontId="9" fillId="5" borderId="4" xfId="3" applyNumberFormat="1" applyFont="1" applyFill="1" applyBorder="1" applyAlignment="1">
      <alignment horizontal="center" vertical="center"/>
    </xf>
    <xf numFmtId="176" fontId="9" fillId="5" borderId="3" xfId="3" applyNumberFormat="1" applyFont="1" applyFill="1" applyBorder="1" applyAlignment="1">
      <alignment horizontal="center"/>
    </xf>
    <xf numFmtId="176" fontId="9" fillId="5" borderId="4" xfId="3" applyNumberFormat="1" applyFont="1" applyFill="1" applyBorder="1" applyAlignment="1">
      <alignment horizontal="center"/>
    </xf>
    <xf numFmtId="0" fontId="9" fillId="5" borderId="13" xfId="3" applyFont="1" applyFill="1" applyBorder="1" applyAlignment="1">
      <alignment vertical="center" shrinkToFit="1"/>
    </xf>
    <xf numFmtId="0" fontId="9" fillId="5" borderId="13" xfId="3" applyFont="1" applyFill="1" applyBorder="1">
      <alignment vertical="center"/>
    </xf>
    <xf numFmtId="0" fontId="9" fillId="5" borderId="5" xfId="3" applyFont="1" applyFill="1" applyBorder="1" applyAlignment="1">
      <alignment horizontal="center" vertical="center"/>
    </xf>
    <xf numFmtId="0" fontId="9" fillId="5" borderId="56" xfId="3" applyFont="1" applyFill="1" applyBorder="1">
      <alignment vertical="center"/>
    </xf>
    <xf numFmtId="0" fontId="9" fillId="5" borderId="5" xfId="3" applyFont="1" applyFill="1" applyBorder="1" applyAlignment="1">
      <alignment horizontal="center" vertical="center" wrapText="1"/>
    </xf>
    <xf numFmtId="0" fontId="9" fillId="5" borderId="7" xfId="3" applyFont="1" applyFill="1" applyBorder="1">
      <alignment vertical="center"/>
    </xf>
    <xf numFmtId="176" fontId="9" fillId="5" borderId="3" xfId="3" quotePrefix="1" applyNumberFormat="1" applyFont="1" applyFill="1" applyBorder="1" applyAlignment="1">
      <alignment horizontal="center"/>
    </xf>
    <xf numFmtId="0" fontId="9" fillId="0" borderId="13" xfId="3" applyFont="1" applyFill="1" applyBorder="1" applyAlignment="1">
      <alignment vertical="center" shrinkToFit="1"/>
    </xf>
    <xf numFmtId="0" fontId="9" fillId="5" borderId="6" xfId="3" applyFont="1" applyFill="1" applyBorder="1" applyAlignment="1">
      <alignment horizontal="center" vertical="center"/>
    </xf>
    <xf numFmtId="176" fontId="8" fillId="0" borderId="0" xfId="3" applyNumberFormat="1" applyFont="1" applyFill="1">
      <alignment vertical="center"/>
    </xf>
    <xf numFmtId="0" fontId="9" fillId="5" borderId="5" xfId="3" applyFont="1" applyFill="1" applyBorder="1">
      <alignment vertical="center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0" fontId="9" fillId="0" borderId="5" xfId="3" applyFont="1" applyFill="1" applyBorder="1">
      <alignment vertical="center"/>
    </xf>
    <xf numFmtId="0" fontId="9" fillId="5" borderId="7" xfId="3" applyFont="1" applyFill="1" applyBorder="1" applyAlignment="1">
      <alignment horizontal="left"/>
    </xf>
    <xf numFmtId="0" fontId="9" fillId="5" borderId="5" xfId="3" applyFont="1" applyFill="1" applyBorder="1" applyAlignment="1">
      <alignment horizontal="center"/>
    </xf>
    <xf numFmtId="0" fontId="9" fillId="5" borderId="6" xfId="3" applyFont="1" applyFill="1" applyBorder="1">
      <alignment vertical="center"/>
    </xf>
    <xf numFmtId="0" fontId="9" fillId="5" borderId="5" xfId="3" applyFont="1" applyFill="1" applyBorder="1" applyAlignment="1">
      <alignment horizontal="center" vertical="center" textRotation="255"/>
    </xf>
    <xf numFmtId="0" fontId="9" fillId="5" borderId="9" xfId="3" applyFont="1" applyFill="1" applyBorder="1" applyAlignment="1">
      <alignment horizontal="center" vertical="center" wrapText="1"/>
    </xf>
    <xf numFmtId="176" fontId="9" fillId="5" borderId="10" xfId="3" applyNumberFormat="1" applyFont="1" applyFill="1" applyBorder="1" applyAlignment="1">
      <alignment horizontal="center" vertical="center" wrapText="1"/>
    </xf>
    <xf numFmtId="176" fontId="9" fillId="5" borderId="23" xfId="3" applyNumberFormat="1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shrinkToFit="1"/>
    </xf>
    <xf numFmtId="0" fontId="9" fillId="5" borderId="57" xfId="3" applyFont="1" applyFill="1" applyBorder="1" applyAlignment="1">
      <alignment horizontal="center" vertical="center" shrinkToFit="1"/>
    </xf>
    <xf numFmtId="0" fontId="9" fillId="5" borderId="2" xfId="3" applyFont="1" applyFill="1" applyBorder="1" applyAlignment="1">
      <alignment horizontal="center" vertical="center" shrinkToFit="1"/>
    </xf>
    <xf numFmtId="0" fontId="9" fillId="5" borderId="9" xfId="3" applyFont="1" applyFill="1" applyBorder="1" applyAlignment="1">
      <alignment vertical="center" shrinkToFit="1"/>
    </xf>
    <xf numFmtId="0" fontId="9" fillId="5" borderId="10" xfId="3" applyFont="1" applyFill="1" applyBorder="1" applyAlignment="1">
      <alignment horizontal="center" vertical="center" shrinkToFit="1"/>
    </xf>
    <xf numFmtId="0" fontId="9" fillId="5" borderId="22" xfId="3" applyFont="1" applyFill="1" applyBorder="1" applyAlignment="1">
      <alignment horizontal="center" vertical="center" shrinkToFit="1"/>
    </xf>
    <xf numFmtId="0" fontId="9" fillId="5" borderId="23" xfId="3" applyFont="1" applyFill="1" applyBorder="1" applyAlignment="1">
      <alignment horizontal="center" vertical="center" shrinkToFit="1"/>
    </xf>
    <xf numFmtId="0" fontId="9" fillId="5" borderId="3" xfId="3" applyNumberFormat="1" applyFont="1" applyFill="1" applyBorder="1" applyAlignment="1">
      <alignment horizontal="center" vertical="center" wrapText="1"/>
    </xf>
    <xf numFmtId="0" fontId="9" fillId="5" borderId="28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center" vertical="center" wrapText="1"/>
    </xf>
    <xf numFmtId="0" fontId="9" fillId="0" borderId="38" xfId="3" applyFont="1" applyFill="1" applyBorder="1" applyAlignment="1">
      <alignment horizontal="center" vertical="center" wrapText="1"/>
    </xf>
    <xf numFmtId="0" fontId="9" fillId="0" borderId="40" xfId="3" applyFont="1" applyFill="1" applyBorder="1" applyAlignment="1">
      <alignment horizontal="center" vertical="center" wrapText="1"/>
    </xf>
    <xf numFmtId="0" fontId="9" fillId="0" borderId="33" xfId="3" applyFont="1" applyFill="1" applyBorder="1" applyAlignment="1">
      <alignment horizontal="center" vertical="center" wrapText="1"/>
    </xf>
    <xf numFmtId="0" fontId="11" fillId="0" borderId="31" xfId="3" applyFont="1" applyFill="1" applyBorder="1" applyAlignment="1">
      <alignment horizontal="center" vertical="center" wrapText="1"/>
    </xf>
    <xf numFmtId="0" fontId="11" fillId="0" borderId="32" xfId="3" applyFont="1" applyFill="1" applyBorder="1" applyAlignment="1">
      <alignment horizontal="center" vertical="center" wrapText="1"/>
    </xf>
    <xf numFmtId="0" fontId="11" fillId="0" borderId="38" xfId="3" applyFont="1" applyFill="1" applyBorder="1" applyAlignment="1">
      <alignment horizontal="center" vertical="center" wrapText="1"/>
    </xf>
    <xf numFmtId="0" fontId="11" fillId="0" borderId="40" xfId="3" applyFont="1" applyFill="1" applyBorder="1" applyAlignment="1">
      <alignment horizontal="center" vertical="center" wrapText="1"/>
    </xf>
    <xf numFmtId="0" fontId="8" fillId="5" borderId="0" xfId="3" applyFont="1" applyFill="1" applyAlignment="1">
      <alignment horizontal="center" vertical="center" shrinkToFit="1"/>
    </xf>
    <xf numFmtId="0" fontId="18" fillId="0" borderId="34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0" fontId="9" fillId="0" borderId="60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9" fillId="0" borderId="16" xfId="3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57" xfId="3" applyNumberFormat="1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 wrapText="1"/>
    </xf>
    <xf numFmtId="0" fontId="8" fillId="0" borderId="37" xfId="3" applyFont="1" applyFill="1" applyBorder="1" applyAlignment="1">
      <alignment horizontal="center" vertical="center" shrinkToFit="1"/>
    </xf>
    <xf numFmtId="0" fontId="8" fillId="0" borderId="17" xfId="3" applyFont="1" applyFill="1" applyBorder="1" applyAlignment="1">
      <alignment horizontal="center" vertical="center" shrinkToFit="1"/>
    </xf>
    <xf numFmtId="0" fontId="8" fillId="0" borderId="54" xfId="3" applyFont="1" applyFill="1" applyBorder="1" applyAlignment="1">
      <alignment horizontal="center" vertical="center" shrinkToFit="1"/>
    </xf>
    <xf numFmtId="0" fontId="9" fillId="0" borderId="5" xfId="3" applyNumberFormat="1" applyFont="1" applyFill="1" applyBorder="1" applyAlignment="1">
      <alignment horizontal="center" vertical="center" wrapText="1"/>
    </xf>
    <xf numFmtId="0" fontId="9" fillId="0" borderId="8" xfId="3" applyNumberFormat="1" applyFont="1" applyFill="1" applyBorder="1" applyAlignment="1">
      <alignment horizontal="center" vertical="center" wrapText="1"/>
    </xf>
    <xf numFmtId="0" fontId="8" fillId="0" borderId="52" xfId="3" applyFont="1" applyFill="1" applyBorder="1" applyAlignment="1">
      <alignment horizontal="center" vertical="center"/>
    </xf>
    <xf numFmtId="0" fontId="8" fillId="0" borderId="47" xfId="3" applyFont="1" applyFill="1" applyBorder="1" applyAlignment="1">
      <alignment horizontal="center" vertical="center"/>
    </xf>
    <xf numFmtId="0" fontId="8" fillId="0" borderId="51" xfId="3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 wrapText="1"/>
    </xf>
    <xf numFmtId="0" fontId="9" fillId="0" borderId="31" xfId="3" applyFont="1" applyFill="1" applyBorder="1" applyAlignment="1">
      <alignment horizontal="center" vertical="center" wrapText="1"/>
    </xf>
    <xf numFmtId="0" fontId="9" fillId="0" borderId="32" xfId="3" applyFont="1" applyFill="1" applyBorder="1" applyAlignment="1">
      <alignment horizontal="center" vertical="center" wrapText="1"/>
    </xf>
    <xf numFmtId="0" fontId="9" fillId="0" borderId="58" xfId="3" applyFont="1" applyFill="1" applyBorder="1" applyAlignment="1">
      <alignment horizontal="center" vertical="center" wrapText="1"/>
    </xf>
    <xf numFmtId="0" fontId="9" fillId="0" borderId="59" xfId="3" applyFont="1" applyFill="1" applyBorder="1" applyAlignment="1">
      <alignment horizontal="center" vertical="center" wrapText="1"/>
    </xf>
    <xf numFmtId="0" fontId="9" fillId="0" borderId="45" xfId="3" applyFont="1" applyFill="1" applyBorder="1" applyAlignment="1">
      <alignment horizontal="center" vertical="center" wrapText="1"/>
    </xf>
    <xf numFmtId="0" fontId="9" fillId="0" borderId="46" xfId="3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shrinkToFit="1"/>
    </xf>
    <xf numFmtId="0" fontId="25" fillId="0" borderId="0" xfId="0" applyFont="1" applyFill="1" applyAlignment="1">
      <alignment horizontal="left" vertical="center" shrinkToFit="1"/>
    </xf>
    <xf numFmtId="0" fontId="25" fillId="0" borderId="0" xfId="0" applyFont="1" applyAlignment="1">
      <alignment horizontal="center" vertical="center"/>
    </xf>
    <xf numFmtId="0" fontId="24" fillId="6" borderId="5" xfId="0" applyNumberFormat="1" applyFont="1" applyFill="1" applyBorder="1" applyAlignment="1">
      <alignment horizontal="center" vertical="center" wrapText="1"/>
    </xf>
    <xf numFmtId="0" fontId="24" fillId="6" borderId="6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right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60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24" fillId="6" borderId="1" xfId="0" applyNumberFormat="1" applyFont="1" applyFill="1" applyBorder="1" applyAlignment="1">
      <alignment horizontal="center" vertical="center" wrapText="1"/>
    </xf>
    <xf numFmtId="0" fontId="24" fillId="6" borderId="57" xfId="0" applyNumberFormat="1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2" xfId="0" applyNumberFormat="1" applyFont="1" applyFill="1" applyBorder="1" applyAlignment="1">
      <alignment horizontal="center" vertical="center" wrapText="1"/>
    </xf>
    <xf numFmtId="0" fontId="24" fillId="6" borderId="37" xfId="0" applyFont="1" applyFill="1" applyBorder="1" applyAlignment="1">
      <alignment horizontal="center" vertical="center" shrinkToFit="1"/>
    </xf>
    <xf numFmtId="0" fontId="24" fillId="6" borderId="17" xfId="0" applyFont="1" applyFill="1" applyBorder="1" applyAlignment="1">
      <alignment horizontal="center" vertical="center" shrinkToFit="1"/>
    </xf>
    <xf numFmtId="0" fontId="24" fillId="6" borderId="54" xfId="0" applyFont="1" applyFill="1" applyBorder="1" applyAlignment="1">
      <alignment horizontal="center" vertical="center" shrinkToFit="1"/>
    </xf>
    <xf numFmtId="0" fontId="24" fillId="6" borderId="8" xfId="0" applyNumberFormat="1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0" fontId="5" fillId="4" borderId="32" xfId="1" applyFont="1" applyFill="1" applyBorder="1" applyAlignment="1">
      <alignment horizontal="center" vertical="center" wrapText="1"/>
    </xf>
    <xf numFmtId="0" fontId="9" fillId="2" borderId="47" xfId="1" applyFont="1" applyFill="1" applyBorder="1" applyAlignment="1">
      <alignment horizontal="center" vertical="center" wrapText="1"/>
    </xf>
    <xf numFmtId="0" fontId="9" fillId="2" borderId="48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">
    <cellStyle name="一般" xfId="0" builtinId="0"/>
    <cellStyle name="一般 2" xfId="3"/>
    <cellStyle name="一般 8" xfId="1"/>
    <cellStyle name="一般_102入學觀光科夜二專102-03-2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2"/>
  <sheetViews>
    <sheetView tabSelected="1" zoomScale="70" zoomScaleNormal="70" workbookViewId="0">
      <selection activeCell="H25" sqref="H25:H26"/>
    </sheetView>
  </sheetViews>
  <sheetFormatPr defaultColWidth="9" defaultRowHeight="16.2"/>
  <cols>
    <col min="1" max="2" width="3.109375" style="24" customWidth="1"/>
    <col min="3" max="3" width="21" style="24" customWidth="1"/>
    <col min="4" max="4" width="5.77734375" style="26" bestFit="1" customWidth="1"/>
    <col min="5" max="5" width="5.109375" style="26" bestFit="1" customWidth="1"/>
    <col min="6" max="6" width="5.21875" style="26" bestFit="1" customWidth="1"/>
    <col min="7" max="7" width="5.109375" style="26" bestFit="1" customWidth="1"/>
    <col min="8" max="8" width="24" style="24" customWidth="1"/>
    <col min="9" max="9" width="5.77734375" style="27" bestFit="1" customWidth="1"/>
    <col min="10" max="10" width="5.109375" style="27" bestFit="1" customWidth="1"/>
    <col min="11" max="11" width="5.21875" style="26" bestFit="1" customWidth="1"/>
    <col min="12" max="12" width="5.109375" style="26" bestFit="1" customWidth="1"/>
    <col min="13" max="13" width="19.88671875" style="25" customWidth="1"/>
    <col min="14" max="16384" width="9" style="24"/>
  </cols>
  <sheetData>
    <row r="1" spans="1:14" ht="45" customHeight="1" thickBot="1">
      <c r="A1" s="282" t="s">
        <v>74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4" ht="16.5" customHeight="1">
      <c r="A2" s="283" t="s">
        <v>0</v>
      </c>
      <c r="B2" s="284"/>
      <c r="C2" s="289" t="s">
        <v>72</v>
      </c>
      <c r="D2" s="292" t="s">
        <v>73</v>
      </c>
      <c r="E2" s="292"/>
      <c r="F2" s="292"/>
      <c r="G2" s="293"/>
      <c r="H2" s="294" t="s">
        <v>72</v>
      </c>
      <c r="I2" s="292" t="s">
        <v>71</v>
      </c>
      <c r="J2" s="292"/>
      <c r="K2" s="292"/>
      <c r="L2" s="297"/>
      <c r="M2" s="298" t="s">
        <v>70</v>
      </c>
    </row>
    <row r="3" spans="1:14" ht="16.5" customHeight="1">
      <c r="A3" s="285"/>
      <c r="B3" s="286"/>
      <c r="C3" s="290"/>
      <c r="D3" s="301" t="s">
        <v>69</v>
      </c>
      <c r="E3" s="301"/>
      <c r="F3" s="301" t="s">
        <v>68</v>
      </c>
      <c r="G3" s="302"/>
      <c r="H3" s="295"/>
      <c r="I3" s="301" t="s">
        <v>69</v>
      </c>
      <c r="J3" s="301"/>
      <c r="K3" s="301" t="s">
        <v>68</v>
      </c>
      <c r="L3" s="306"/>
      <c r="M3" s="299"/>
    </row>
    <row r="4" spans="1:14" ht="16.5" customHeight="1" thickBot="1">
      <c r="A4" s="287"/>
      <c r="B4" s="288"/>
      <c r="C4" s="291"/>
      <c r="D4" s="85" t="s">
        <v>67</v>
      </c>
      <c r="E4" s="85" t="s">
        <v>66</v>
      </c>
      <c r="F4" s="85" t="s">
        <v>67</v>
      </c>
      <c r="G4" s="86" t="s">
        <v>66</v>
      </c>
      <c r="H4" s="296"/>
      <c r="I4" s="85" t="s">
        <v>67</v>
      </c>
      <c r="J4" s="85" t="s">
        <v>66</v>
      </c>
      <c r="K4" s="85" t="s">
        <v>67</v>
      </c>
      <c r="L4" s="84" t="s">
        <v>66</v>
      </c>
      <c r="M4" s="300"/>
    </row>
    <row r="5" spans="1:14" s="34" customFormat="1" ht="29.25" customHeight="1">
      <c r="A5" s="307" t="s">
        <v>139</v>
      </c>
      <c r="B5" s="310" t="s">
        <v>140</v>
      </c>
      <c r="C5" s="212" t="s">
        <v>141</v>
      </c>
      <c r="D5" s="213">
        <v>3</v>
      </c>
      <c r="E5" s="213">
        <v>3</v>
      </c>
      <c r="F5" s="214">
        <v>3</v>
      </c>
      <c r="G5" s="215">
        <v>3</v>
      </c>
      <c r="H5" s="216" t="s">
        <v>142</v>
      </c>
      <c r="I5" s="214">
        <v>3</v>
      </c>
      <c r="J5" s="214">
        <v>3</v>
      </c>
      <c r="K5" s="214">
        <v>3</v>
      </c>
      <c r="L5" s="215">
        <v>3</v>
      </c>
      <c r="M5" s="92"/>
    </row>
    <row r="6" spans="1:14" s="34" customFormat="1" ht="29.25" customHeight="1">
      <c r="A6" s="308"/>
      <c r="B6" s="311"/>
      <c r="C6" s="83" t="s">
        <v>40</v>
      </c>
      <c r="D6" s="217">
        <v>2</v>
      </c>
      <c r="E6" s="218">
        <v>2</v>
      </c>
      <c r="F6" s="219"/>
      <c r="G6" s="220"/>
      <c r="H6" s="82" t="s">
        <v>143</v>
      </c>
      <c r="I6" s="218">
        <v>2</v>
      </c>
      <c r="J6" s="218">
        <v>2</v>
      </c>
      <c r="K6" s="218"/>
      <c r="L6" s="221"/>
      <c r="M6" s="93"/>
    </row>
    <row r="7" spans="1:14" s="34" customFormat="1" ht="29.25" customHeight="1">
      <c r="A7" s="308"/>
      <c r="B7" s="311"/>
      <c r="C7" s="83" t="s">
        <v>41</v>
      </c>
      <c r="D7" s="217"/>
      <c r="E7" s="218"/>
      <c r="F7" s="218">
        <v>2</v>
      </c>
      <c r="G7" s="221">
        <v>2</v>
      </c>
      <c r="H7" s="82" t="s">
        <v>65</v>
      </c>
      <c r="I7" s="219"/>
      <c r="J7" s="219"/>
      <c r="K7" s="218">
        <v>2</v>
      </c>
      <c r="L7" s="221">
        <v>2</v>
      </c>
      <c r="M7" s="93"/>
    </row>
    <row r="8" spans="1:14" s="34" customFormat="1" ht="29.25" customHeight="1">
      <c r="A8" s="308"/>
      <c r="B8" s="311"/>
      <c r="C8" s="222"/>
      <c r="D8" s="223"/>
      <c r="E8" s="223"/>
      <c r="F8" s="223"/>
      <c r="G8" s="224"/>
      <c r="H8" s="225"/>
      <c r="I8" s="223"/>
      <c r="J8" s="223"/>
      <c r="K8" s="223"/>
      <c r="L8" s="226"/>
      <c r="M8" s="81"/>
    </row>
    <row r="9" spans="1:14" s="34" customFormat="1" ht="29.25" customHeight="1" thickBot="1">
      <c r="A9" s="308"/>
      <c r="B9" s="312"/>
      <c r="C9" s="227" t="s">
        <v>144</v>
      </c>
      <c r="D9" s="228">
        <f>SUM(D5:D8)</f>
        <v>5</v>
      </c>
      <c r="E9" s="228">
        <f>SUM(E5:E8)</f>
        <v>5</v>
      </c>
      <c r="F9" s="228">
        <f>SUM(F5:F8)</f>
        <v>5</v>
      </c>
      <c r="G9" s="229">
        <f>SUM(G5:G8)</f>
        <v>5</v>
      </c>
      <c r="H9" s="230" t="s">
        <v>144</v>
      </c>
      <c r="I9" s="231">
        <f>SUM(I5:I8)</f>
        <v>5</v>
      </c>
      <c r="J9" s="231">
        <f>SUM(J5:J8)</f>
        <v>5</v>
      </c>
      <c r="K9" s="231">
        <f>SUM(K5:K8)</f>
        <v>5</v>
      </c>
      <c r="L9" s="232">
        <f>SUM(L5:L8)</f>
        <v>5</v>
      </c>
      <c r="M9" s="39"/>
    </row>
    <row r="10" spans="1:14" s="34" customFormat="1" ht="29.25" customHeight="1">
      <c r="A10" s="308"/>
      <c r="B10" s="274" t="s">
        <v>145</v>
      </c>
      <c r="C10" s="212" t="s">
        <v>146</v>
      </c>
      <c r="D10" s="233">
        <v>2</v>
      </c>
      <c r="E10" s="233">
        <v>2</v>
      </c>
      <c r="F10" s="233"/>
      <c r="G10" s="234"/>
      <c r="H10" s="235" t="s">
        <v>147</v>
      </c>
      <c r="I10" s="214">
        <v>3</v>
      </c>
      <c r="J10" s="214">
        <v>3</v>
      </c>
      <c r="K10" s="214"/>
      <c r="L10" s="215"/>
      <c r="M10" s="80"/>
    </row>
    <row r="11" spans="1:14" s="34" customFormat="1" ht="29.25" customHeight="1">
      <c r="A11" s="308"/>
      <c r="B11" s="275"/>
      <c r="C11" s="82" t="s">
        <v>148</v>
      </c>
      <c r="D11" s="218">
        <v>2</v>
      </c>
      <c r="E11" s="219">
        <v>2</v>
      </c>
      <c r="F11" s="236"/>
      <c r="G11" s="237"/>
      <c r="H11" s="79" t="s">
        <v>64</v>
      </c>
      <c r="I11" s="238">
        <v>2</v>
      </c>
      <c r="J11" s="238">
        <v>2</v>
      </c>
      <c r="K11" s="238"/>
      <c r="L11" s="239"/>
      <c r="M11" s="77"/>
    </row>
    <row r="12" spans="1:14" s="34" customFormat="1" ht="29.25" customHeight="1">
      <c r="A12" s="308"/>
      <c r="B12" s="275"/>
      <c r="C12" s="82" t="s">
        <v>149</v>
      </c>
      <c r="D12" s="218">
        <v>2</v>
      </c>
      <c r="E12" s="219">
        <v>2</v>
      </c>
      <c r="F12" s="236"/>
      <c r="G12" s="237"/>
      <c r="H12" s="240" t="s">
        <v>150</v>
      </c>
      <c r="I12" s="219">
        <v>2</v>
      </c>
      <c r="J12" s="219">
        <v>2</v>
      </c>
      <c r="K12" s="218"/>
      <c r="L12" s="221"/>
      <c r="M12" s="77"/>
    </row>
    <row r="13" spans="1:14" s="34" customFormat="1" ht="29.25" customHeight="1">
      <c r="A13" s="308"/>
      <c r="B13" s="275"/>
      <c r="C13" s="69" t="s">
        <v>151</v>
      </c>
      <c r="D13" s="218">
        <v>2</v>
      </c>
      <c r="E13" s="219">
        <v>2</v>
      </c>
      <c r="F13" s="236"/>
      <c r="G13" s="237"/>
      <c r="H13" s="241" t="s">
        <v>152</v>
      </c>
      <c r="I13" s="242">
        <v>2</v>
      </c>
      <c r="J13" s="242">
        <v>2</v>
      </c>
      <c r="K13" s="218"/>
      <c r="L13" s="221"/>
      <c r="M13" s="77"/>
    </row>
    <row r="14" spans="1:14" s="34" customFormat="1" ht="29.25" customHeight="1">
      <c r="A14" s="308"/>
      <c r="B14" s="275"/>
      <c r="C14" s="243" t="s">
        <v>153</v>
      </c>
      <c r="D14" s="218">
        <v>2</v>
      </c>
      <c r="E14" s="219">
        <v>2</v>
      </c>
      <c r="F14" s="219"/>
      <c r="G14" s="220"/>
      <c r="H14" s="240" t="s">
        <v>154</v>
      </c>
      <c r="I14" s="244">
        <v>2</v>
      </c>
      <c r="J14" s="244">
        <v>2</v>
      </c>
      <c r="K14" s="219"/>
      <c r="L14" s="220"/>
      <c r="M14" s="77"/>
    </row>
    <row r="15" spans="1:14" s="34" customFormat="1" ht="29.25" customHeight="1">
      <c r="A15" s="308"/>
      <c r="B15" s="275"/>
      <c r="C15" s="78" t="s">
        <v>63</v>
      </c>
      <c r="D15" s="218">
        <v>3</v>
      </c>
      <c r="E15" s="219">
        <v>3</v>
      </c>
      <c r="F15" s="219"/>
      <c r="G15" s="220"/>
      <c r="H15" s="240" t="s">
        <v>155</v>
      </c>
      <c r="I15" s="244">
        <v>2</v>
      </c>
      <c r="J15" s="244">
        <v>2</v>
      </c>
      <c r="K15" s="219"/>
      <c r="L15" s="220"/>
      <c r="M15" s="77"/>
    </row>
    <row r="16" spans="1:14" s="34" customFormat="1" ht="29.25" customHeight="1">
      <c r="A16" s="308"/>
      <c r="B16" s="275"/>
      <c r="C16" s="245" t="s">
        <v>156</v>
      </c>
      <c r="D16" s="246"/>
      <c r="E16" s="246"/>
      <c r="F16" s="238">
        <v>2</v>
      </c>
      <c r="G16" s="239">
        <v>2</v>
      </c>
      <c r="H16" s="247" t="s">
        <v>157</v>
      </c>
      <c r="I16" s="242"/>
      <c r="J16" s="242"/>
      <c r="K16" s="242">
        <v>2</v>
      </c>
      <c r="L16" s="248">
        <v>2</v>
      </c>
      <c r="M16" s="77"/>
      <c r="N16" s="249"/>
    </row>
    <row r="17" spans="1:13" s="34" customFormat="1" ht="29.25" customHeight="1">
      <c r="A17" s="308"/>
      <c r="B17" s="275"/>
      <c r="C17" s="82" t="s">
        <v>158</v>
      </c>
      <c r="D17" s="242"/>
      <c r="E17" s="246"/>
      <c r="F17" s="218">
        <v>2</v>
      </c>
      <c r="G17" s="221">
        <v>2</v>
      </c>
      <c r="H17" s="240" t="s">
        <v>159</v>
      </c>
      <c r="I17" s="218"/>
      <c r="J17" s="218"/>
      <c r="K17" s="218">
        <v>3</v>
      </c>
      <c r="L17" s="221">
        <v>3</v>
      </c>
      <c r="M17" s="76"/>
    </row>
    <row r="18" spans="1:13" s="34" customFormat="1" ht="29.25" customHeight="1">
      <c r="A18" s="308"/>
      <c r="B18" s="275"/>
      <c r="C18" s="82" t="s">
        <v>160</v>
      </c>
      <c r="D18" s="218"/>
      <c r="E18" s="218"/>
      <c r="F18" s="219">
        <v>2</v>
      </c>
      <c r="G18" s="221">
        <v>2</v>
      </c>
      <c r="H18" s="240" t="s">
        <v>161</v>
      </c>
      <c r="I18" s="219"/>
      <c r="J18" s="219"/>
      <c r="K18" s="218">
        <v>2</v>
      </c>
      <c r="L18" s="221">
        <v>2</v>
      </c>
      <c r="M18" s="75"/>
    </row>
    <row r="19" spans="1:13" s="34" customFormat="1" ht="29.25" customHeight="1">
      <c r="A19" s="308"/>
      <c r="B19" s="275"/>
      <c r="C19" s="82" t="s">
        <v>162</v>
      </c>
      <c r="D19" s="223"/>
      <c r="E19" s="223"/>
      <c r="F19" s="218">
        <v>2</v>
      </c>
      <c r="G19" s="221">
        <v>2</v>
      </c>
      <c r="H19" s="241" t="s">
        <v>163</v>
      </c>
      <c r="I19" s="242"/>
      <c r="J19" s="242"/>
      <c r="K19" s="218">
        <v>3</v>
      </c>
      <c r="L19" s="221">
        <v>3</v>
      </c>
      <c r="M19" s="75"/>
    </row>
    <row r="20" spans="1:13" s="34" customFormat="1" ht="29.25" customHeight="1">
      <c r="A20" s="308"/>
      <c r="B20" s="275"/>
      <c r="C20" s="222" t="s">
        <v>164</v>
      </c>
      <c r="D20" s="218"/>
      <c r="E20" s="246"/>
      <c r="F20" s="218">
        <v>2</v>
      </c>
      <c r="G20" s="221">
        <v>2</v>
      </c>
      <c r="H20" s="240" t="s">
        <v>165</v>
      </c>
      <c r="I20" s="218"/>
      <c r="J20" s="218"/>
      <c r="K20" s="218">
        <v>2</v>
      </c>
      <c r="L20" s="221">
        <v>2</v>
      </c>
      <c r="M20" s="75"/>
    </row>
    <row r="21" spans="1:13" s="34" customFormat="1" ht="29.25" customHeight="1">
      <c r="A21" s="308"/>
      <c r="B21" s="275"/>
      <c r="C21" s="245" t="s">
        <v>166</v>
      </c>
      <c r="D21" s="250"/>
      <c r="E21" s="250"/>
      <c r="F21" s="251">
        <v>2</v>
      </c>
      <c r="G21" s="252">
        <v>2</v>
      </c>
      <c r="H21" s="82"/>
      <c r="I21" s="218"/>
      <c r="J21" s="218"/>
      <c r="K21" s="218"/>
      <c r="L21" s="221"/>
      <c r="M21" s="75"/>
    </row>
    <row r="22" spans="1:13" s="34" customFormat="1" ht="29.25" customHeight="1">
      <c r="A22" s="308"/>
      <c r="B22" s="275"/>
      <c r="C22" s="253"/>
      <c r="D22" s="253"/>
      <c r="E22" s="253"/>
      <c r="F22" s="253"/>
      <c r="G22" s="221"/>
      <c r="H22" s="254"/>
      <c r="I22" s="255"/>
      <c r="J22" s="255"/>
      <c r="K22" s="218"/>
      <c r="L22" s="221"/>
      <c r="M22" s="64"/>
    </row>
    <row r="23" spans="1:13" s="34" customFormat="1" ht="29.25" customHeight="1">
      <c r="A23" s="308"/>
      <c r="B23" s="275"/>
      <c r="C23" s="253"/>
      <c r="D23" s="253"/>
      <c r="E23" s="253"/>
      <c r="F23" s="218"/>
      <c r="G23" s="256"/>
      <c r="H23" s="254"/>
      <c r="I23" s="257"/>
      <c r="J23" s="257"/>
      <c r="K23" s="219"/>
      <c r="L23" s="220"/>
      <c r="M23" s="64"/>
    </row>
    <row r="24" spans="1:13" s="34" customFormat="1" ht="29.25" customHeight="1" thickBot="1">
      <c r="A24" s="309"/>
      <c r="B24" s="276"/>
      <c r="C24" s="258" t="s">
        <v>167</v>
      </c>
      <c r="D24" s="259">
        <f>SUM(D10:D23)</f>
        <v>13</v>
      </c>
      <c r="E24" s="259">
        <f>SUM(E10:E23)</f>
        <v>13</v>
      </c>
      <c r="F24" s="259">
        <f>SUM(F10:F23)</f>
        <v>12</v>
      </c>
      <c r="G24" s="259">
        <f>SUM(G10:G23)</f>
        <v>12</v>
      </c>
      <c r="H24" s="258" t="s">
        <v>168</v>
      </c>
      <c r="I24" s="259">
        <f>SUM(I10:I23)</f>
        <v>13</v>
      </c>
      <c r="J24" s="259">
        <f>SUM(J10:J23)</f>
        <v>13</v>
      </c>
      <c r="K24" s="259">
        <f>SUM(K10:K23)</f>
        <v>12</v>
      </c>
      <c r="L24" s="260">
        <f>SUM(L10:L23)</f>
        <v>12</v>
      </c>
      <c r="M24" s="74"/>
    </row>
    <row r="25" spans="1:13" s="34" customFormat="1" ht="29.25" customHeight="1">
      <c r="A25" s="277" t="s">
        <v>62</v>
      </c>
      <c r="B25" s="279" t="s">
        <v>61</v>
      </c>
      <c r="C25" s="216" t="s">
        <v>169</v>
      </c>
      <c r="D25" s="261">
        <v>0</v>
      </c>
      <c r="E25" s="261">
        <v>0</v>
      </c>
      <c r="F25" s="261"/>
      <c r="G25" s="262"/>
      <c r="H25" s="216" t="s">
        <v>169</v>
      </c>
      <c r="I25" s="261">
        <v>4</v>
      </c>
      <c r="J25" s="261">
        <v>4</v>
      </c>
      <c r="K25" s="261"/>
      <c r="L25" s="263"/>
      <c r="M25" s="73"/>
    </row>
    <row r="26" spans="1:13" s="34" customFormat="1" ht="29.25" customHeight="1" thickBot="1">
      <c r="A26" s="278"/>
      <c r="B26" s="280"/>
      <c r="C26" s="264" t="s">
        <v>170</v>
      </c>
      <c r="D26" s="265"/>
      <c r="E26" s="265"/>
      <c r="F26" s="265">
        <v>4</v>
      </c>
      <c r="G26" s="266">
        <v>4</v>
      </c>
      <c r="H26" s="264" t="s">
        <v>170</v>
      </c>
      <c r="I26" s="265"/>
      <c r="J26" s="265"/>
      <c r="K26" s="265">
        <v>2</v>
      </c>
      <c r="L26" s="267">
        <v>2</v>
      </c>
      <c r="M26" s="72"/>
    </row>
    <row r="27" spans="1:13" s="34" customFormat="1" ht="29.25" customHeight="1">
      <c r="A27" s="278"/>
      <c r="B27" s="280"/>
      <c r="C27" s="243" t="s">
        <v>171</v>
      </c>
      <c r="D27" s="268"/>
      <c r="E27" s="268"/>
      <c r="F27" s="236">
        <v>2</v>
      </c>
      <c r="G27" s="269">
        <v>2</v>
      </c>
      <c r="H27" s="71" t="s">
        <v>60</v>
      </c>
      <c r="I27" s="270">
        <v>2</v>
      </c>
      <c r="J27" s="270">
        <v>2</v>
      </c>
      <c r="K27" s="238"/>
      <c r="L27" s="239"/>
      <c r="M27" s="70"/>
    </row>
    <row r="28" spans="1:13" s="34" customFormat="1" ht="29.25" customHeight="1">
      <c r="A28" s="278"/>
      <c r="B28" s="280"/>
      <c r="C28" s="69" t="s">
        <v>59</v>
      </c>
      <c r="D28" s="253"/>
      <c r="E28" s="253"/>
      <c r="F28" s="271">
        <v>2</v>
      </c>
      <c r="G28" s="272">
        <v>2</v>
      </c>
      <c r="H28" s="68" t="s">
        <v>58</v>
      </c>
      <c r="I28" s="217">
        <v>2</v>
      </c>
      <c r="J28" s="218">
        <v>2</v>
      </c>
      <c r="K28" s="244"/>
      <c r="L28" s="273"/>
      <c r="M28" s="67"/>
    </row>
    <row r="29" spans="1:13" ht="29.25" customHeight="1">
      <c r="A29" s="278"/>
      <c r="B29" s="280"/>
      <c r="C29" s="56"/>
      <c r="D29" s="63"/>
      <c r="E29" s="63"/>
      <c r="F29" s="63"/>
      <c r="G29" s="62"/>
      <c r="H29" s="66" t="s">
        <v>57</v>
      </c>
      <c r="I29" s="60"/>
      <c r="J29" s="60"/>
      <c r="K29" s="59">
        <v>2</v>
      </c>
      <c r="L29" s="58">
        <v>2</v>
      </c>
      <c r="M29" s="64"/>
    </row>
    <row r="30" spans="1:13" ht="29.25" customHeight="1">
      <c r="A30" s="278"/>
      <c r="B30" s="280"/>
      <c r="C30" s="56"/>
      <c r="D30" s="63"/>
      <c r="E30" s="63"/>
      <c r="F30" s="63"/>
      <c r="G30" s="62"/>
      <c r="H30" s="65"/>
      <c r="I30" s="60"/>
      <c r="J30" s="60"/>
      <c r="K30" s="59"/>
      <c r="L30" s="58"/>
      <c r="M30" s="64"/>
    </row>
    <row r="31" spans="1:13" ht="29.25" customHeight="1">
      <c r="A31" s="278"/>
      <c r="B31" s="280"/>
      <c r="C31" s="56"/>
      <c r="D31" s="63"/>
      <c r="E31" s="63"/>
      <c r="F31" s="63"/>
      <c r="G31" s="62"/>
      <c r="H31" s="61"/>
      <c r="I31" s="60"/>
      <c r="J31" s="60"/>
      <c r="K31" s="59"/>
      <c r="L31" s="58"/>
      <c r="M31" s="57"/>
    </row>
    <row r="32" spans="1:13" ht="29.25" customHeight="1">
      <c r="A32" s="278"/>
      <c r="B32" s="280"/>
      <c r="C32" s="56"/>
      <c r="D32" s="50"/>
      <c r="E32" s="50"/>
      <c r="F32" s="53"/>
      <c r="G32" s="55"/>
      <c r="H32" s="54"/>
      <c r="I32" s="53"/>
      <c r="J32" s="53"/>
      <c r="K32" s="53"/>
      <c r="L32" s="52"/>
      <c r="M32" s="45"/>
    </row>
    <row r="33" spans="1:13" ht="29.25" customHeight="1">
      <c r="A33" s="278"/>
      <c r="B33" s="280"/>
      <c r="C33" s="51"/>
      <c r="D33" s="50"/>
      <c r="E33" s="50"/>
      <c r="F33" s="50"/>
      <c r="G33" s="49"/>
      <c r="H33" s="54"/>
      <c r="I33" s="53"/>
      <c r="J33" s="53"/>
      <c r="K33" s="53"/>
      <c r="L33" s="52"/>
      <c r="M33" s="45"/>
    </row>
    <row r="34" spans="1:13" ht="29.25" customHeight="1">
      <c r="A34" s="278"/>
      <c r="B34" s="280"/>
      <c r="C34" s="51"/>
      <c r="D34" s="50"/>
      <c r="E34" s="50"/>
      <c r="F34" s="50"/>
      <c r="G34" s="49"/>
      <c r="H34" s="54"/>
      <c r="I34" s="53"/>
      <c r="J34" s="53"/>
      <c r="K34" s="53"/>
      <c r="L34" s="52"/>
      <c r="M34" s="45"/>
    </row>
    <row r="35" spans="1:13" ht="29.25" customHeight="1">
      <c r="A35" s="278"/>
      <c r="B35" s="280"/>
      <c r="C35" s="51"/>
      <c r="D35" s="50"/>
      <c r="E35" s="50"/>
      <c r="F35" s="50"/>
      <c r="G35" s="49"/>
      <c r="H35" s="48"/>
      <c r="I35" s="47"/>
      <c r="J35" s="47"/>
      <c r="K35" s="47"/>
      <c r="L35" s="46"/>
      <c r="M35" s="45"/>
    </row>
    <row r="36" spans="1:13" ht="29.25" customHeight="1" thickBot="1">
      <c r="A36" s="278"/>
      <c r="B36" s="280"/>
      <c r="C36" s="44" t="s">
        <v>56</v>
      </c>
      <c r="D36" s="41">
        <f>SUM(D25)</f>
        <v>0</v>
      </c>
      <c r="E36" s="41">
        <f>SUM(E25)</f>
        <v>0</v>
      </c>
      <c r="F36" s="41">
        <f>SUM(F26)</f>
        <v>4</v>
      </c>
      <c r="G36" s="43">
        <f>SUM(G26)</f>
        <v>4</v>
      </c>
      <c r="H36" s="42" t="s">
        <v>56</v>
      </c>
      <c r="I36" s="41">
        <f>SUM(I25)</f>
        <v>4</v>
      </c>
      <c r="J36" s="41">
        <f>SUM(J25)</f>
        <v>4</v>
      </c>
      <c r="K36" s="41">
        <f>SUM(K26)</f>
        <v>2</v>
      </c>
      <c r="L36" s="40">
        <f>SUM(L26)</f>
        <v>2</v>
      </c>
      <c r="M36" s="39"/>
    </row>
    <row r="37" spans="1:13" ht="29.25" customHeight="1" thickBot="1">
      <c r="A37" s="303" t="s">
        <v>55</v>
      </c>
      <c r="B37" s="304"/>
      <c r="C37" s="305"/>
      <c r="D37" s="37">
        <f>D9+D24</f>
        <v>18</v>
      </c>
      <c r="E37" s="37">
        <f>E9+E24</f>
        <v>18</v>
      </c>
      <c r="F37" s="37">
        <f>F9+F24+F36</f>
        <v>21</v>
      </c>
      <c r="G37" s="37">
        <f>G9+G24+G36</f>
        <v>21</v>
      </c>
      <c r="H37" s="38"/>
      <c r="I37" s="37">
        <f>I9+I24+I36</f>
        <v>22</v>
      </c>
      <c r="J37" s="37">
        <f>J9+J24+J36</f>
        <v>22</v>
      </c>
      <c r="K37" s="37">
        <f>K9+K24+K36</f>
        <v>19</v>
      </c>
      <c r="L37" s="37">
        <f>L9+L24+L36</f>
        <v>19</v>
      </c>
      <c r="M37" s="36"/>
    </row>
    <row r="38" spans="1:13" ht="20.100000000000001" customHeight="1">
      <c r="A38" s="34"/>
      <c r="B38" s="34"/>
      <c r="C38" s="34"/>
      <c r="D38" s="33"/>
      <c r="E38" s="33"/>
      <c r="F38" s="33"/>
      <c r="G38" s="33"/>
      <c r="H38" s="32" t="s">
        <v>54</v>
      </c>
      <c r="I38" s="31"/>
      <c r="J38" s="31"/>
      <c r="K38" s="30"/>
      <c r="L38" s="30"/>
      <c r="M38" s="35" t="s">
        <v>53</v>
      </c>
    </row>
    <row r="39" spans="1:13" ht="20.100000000000001" customHeight="1">
      <c r="A39" s="34"/>
      <c r="B39" s="34"/>
      <c r="C39" s="34"/>
      <c r="D39" s="33"/>
      <c r="E39" s="33"/>
      <c r="F39" s="33"/>
      <c r="G39" s="33"/>
      <c r="H39" s="32"/>
      <c r="I39" s="31"/>
      <c r="J39" s="31"/>
      <c r="K39" s="30"/>
      <c r="L39" s="281" t="s">
        <v>52</v>
      </c>
      <c r="M39" s="281"/>
    </row>
    <row r="40" spans="1:13" ht="20.100000000000001" customHeight="1">
      <c r="A40" s="28"/>
      <c r="B40" s="28"/>
      <c r="C40" s="28"/>
      <c r="D40" s="28"/>
      <c r="E40" s="28"/>
      <c r="F40" s="28"/>
      <c r="G40" s="28"/>
      <c r="H40" s="28"/>
      <c r="I40" s="29"/>
      <c r="J40" s="31"/>
      <c r="K40" s="30"/>
      <c r="L40" s="281" t="s">
        <v>33</v>
      </c>
      <c r="M40" s="281"/>
    </row>
    <row r="41" spans="1:13" ht="20.100000000000001" customHeight="1">
      <c r="A41" s="29" t="s">
        <v>51</v>
      </c>
      <c r="B41" s="29"/>
      <c r="C41" s="29"/>
      <c r="D41" s="29"/>
      <c r="E41" s="29"/>
      <c r="F41" s="29"/>
      <c r="G41" s="29"/>
      <c r="H41" s="29"/>
    </row>
    <row r="42" spans="1:13" s="28" customFormat="1" ht="20.100000000000001" customHeight="1">
      <c r="A42" s="24"/>
      <c r="B42" s="24"/>
      <c r="C42" s="24"/>
      <c r="D42" s="26"/>
      <c r="E42" s="26"/>
      <c r="F42" s="26"/>
      <c r="G42" s="26"/>
      <c r="H42" s="24"/>
      <c r="I42" s="27"/>
      <c r="J42" s="27"/>
      <c r="K42" s="26"/>
      <c r="L42" s="26"/>
      <c r="M42" s="25"/>
    </row>
  </sheetData>
  <mergeCells count="19">
    <mergeCell ref="A1:M1"/>
    <mergeCell ref="A2:B4"/>
    <mergeCell ref="C2:C4"/>
    <mergeCell ref="D2:G2"/>
    <mergeCell ref="H2:H4"/>
    <mergeCell ref="I2:L2"/>
    <mergeCell ref="M2:M4"/>
    <mergeCell ref="D3:E3"/>
    <mergeCell ref="F3:G3"/>
    <mergeCell ref="I3:J3"/>
    <mergeCell ref="K3:L3"/>
    <mergeCell ref="B10:B24"/>
    <mergeCell ref="A25:A36"/>
    <mergeCell ref="B25:B36"/>
    <mergeCell ref="L40:M40"/>
    <mergeCell ref="L39:M39"/>
    <mergeCell ref="A37:C37"/>
    <mergeCell ref="A5:A24"/>
    <mergeCell ref="B5:B9"/>
  </mergeCells>
  <phoneticPr fontId="6" type="noConversion"/>
  <printOptions horizontalCentered="1"/>
  <pageMargins left="0.74803149606299202" right="0.74803149606299202" top="1" bottom="1.5" header="0.511811023622047" footer="0.511811023622047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49"/>
  <sheetViews>
    <sheetView zoomScale="110" zoomScaleNormal="110" workbookViewId="0">
      <selection activeCell="G8" sqref="G8"/>
    </sheetView>
  </sheetViews>
  <sheetFormatPr defaultColWidth="9" defaultRowHeight="16.2"/>
  <cols>
    <col min="1" max="1" width="3.109375" style="1" customWidth="1"/>
    <col min="2" max="2" width="18.6640625" style="1" customWidth="1"/>
    <col min="3" max="3" width="4.44140625" style="2" customWidth="1"/>
    <col min="4" max="5" width="4.21875" style="2" customWidth="1"/>
    <col min="6" max="6" width="4.77734375" style="2" customWidth="1"/>
    <col min="7" max="7" width="18.6640625" style="1" customWidth="1"/>
    <col min="8" max="8" width="4.6640625" style="3" customWidth="1"/>
    <col min="9" max="10" width="4.44140625" style="3" customWidth="1"/>
    <col min="11" max="11" width="4.77734375" style="3" customWidth="1"/>
    <col min="12" max="12" width="6.6640625" style="91" customWidth="1"/>
    <col min="13" max="16384" width="9" style="1"/>
  </cols>
  <sheetData>
    <row r="1" spans="1:12" ht="28.5" customHeight="1">
      <c r="A1" s="327" t="s">
        <v>75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30" customHeight="1" thickBot="1">
      <c r="A2" s="329" t="s">
        <v>76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s="94" customFormat="1" ht="16.5" customHeight="1">
      <c r="A3" s="330" t="s">
        <v>86</v>
      </c>
      <c r="B3" s="333" t="s">
        <v>87</v>
      </c>
      <c r="C3" s="336" t="s">
        <v>88</v>
      </c>
      <c r="D3" s="336"/>
      <c r="E3" s="336"/>
      <c r="F3" s="337"/>
      <c r="G3" s="338" t="s">
        <v>87</v>
      </c>
      <c r="H3" s="336" t="s">
        <v>89</v>
      </c>
      <c r="I3" s="336"/>
      <c r="J3" s="336"/>
      <c r="K3" s="341"/>
      <c r="L3" s="342" t="s">
        <v>90</v>
      </c>
    </row>
    <row r="4" spans="1:12" s="94" customFormat="1" ht="16.5" customHeight="1">
      <c r="A4" s="331"/>
      <c r="B4" s="334"/>
      <c r="C4" s="316" t="s">
        <v>91</v>
      </c>
      <c r="D4" s="316"/>
      <c r="E4" s="316" t="s">
        <v>92</v>
      </c>
      <c r="F4" s="345"/>
      <c r="G4" s="339"/>
      <c r="H4" s="316" t="s">
        <v>91</v>
      </c>
      <c r="I4" s="316"/>
      <c r="J4" s="316" t="s">
        <v>92</v>
      </c>
      <c r="K4" s="317"/>
      <c r="L4" s="343"/>
    </row>
    <row r="5" spans="1:12" s="94" customFormat="1" ht="16.5" customHeight="1" thickBot="1">
      <c r="A5" s="332"/>
      <c r="B5" s="335"/>
      <c r="C5" s="95" t="s">
        <v>93</v>
      </c>
      <c r="D5" s="95" t="s">
        <v>94</v>
      </c>
      <c r="E5" s="95" t="s">
        <v>93</v>
      </c>
      <c r="F5" s="96" t="s">
        <v>94</v>
      </c>
      <c r="G5" s="340"/>
      <c r="H5" s="95" t="s">
        <v>93</v>
      </c>
      <c r="I5" s="95" t="s">
        <v>94</v>
      </c>
      <c r="J5" s="95" t="s">
        <v>93</v>
      </c>
      <c r="K5" s="97" t="s">
        <v>94</v>
      </c>
      <c r="L5" s="344"/>
    </row>
    <row r="6" spans="1:12" s="94" customFormat="1" ht="20.100000000000001" customHeight="1">
      <c r="A6" s="318" t="s">
        <v>77</v>
      </c>
      <c r="B6" s="98" t="s">
        <v>95</v>
      </c>
      <c r="C6" s="99">
        <v>3</v>
      </c>
      <c r="D6" s="99">
        <v>3</v>
      </c>
      <c r="E6" s="99">
        <v>3</v>
      </c>
      <c r="F6" s="100">
        <v>3</v>
      </c>
      <c r="G6" s="98" t="s">
        <v>96</v>
      </c>
      <c r="H6" s="99">
        <v>3</v>
      </c>
      <c r="I6" s="99">
        <v>3</v>
      </c>
      <c r="J6" s="99">
        <v>3</v>
      </c>
      <c r="K6" s="101">
        <v>3</v>
      </c>
      <c r="L6" s="102"/>
    </row>
    <row r="7" spans="1:12" s="94" customFormat="1" ht="20.100000000000001" customHeight="1">
      <c r="A7" s="319"/>
      <c r="B7" s="103" t="s">
        <v>78</v>
      </c>
      <c r="C7" s="104">
        <v>2</v>
      </c>
      <c r="D7" s="104">
        <v>2</v>
      </c>
      <c r="E7" s="105"/>
      <c r="F7" s="106"/>
      <c r="G7" s="103" t="s">
        <v>79</v>
      </c>
      <c r="H7" s="104">
        <v>2</v>
      </c>
      <c r="I7" s="104">
        <v>2</v>
      </c>
      <c r="J7" s="105"/>
      <c r="K7" s="107"/>
      <c r="L7" s="108"/>
    </row>
    <row r="8" spans="1:12" s="94" customFormat="1" ht="20.100000000000001" customHeight="1">
      <c r="A8" s="319"/>
      <c r="B8" s="103" t="s">
        <v>80</v>
      </c>
      <c r="C8" s="104"/>
      <c r="D8" s="104"/>
      <c r="E8" s="105">
        <v>2</v>
      </c>
      <c r="F8" s="106">
        <v>2</v>
      </c>
      <c r="G8" s="109" t="s">
        <v>138</v>
      </c>
      <c r="H8" s="104"/>
      <c r="I8" s="104"/>
      <c r="J8" s="105">
        <v>2</v>
      </c>
      <c r="K8" s="107">
        <v>2</v>
      </c>
      <c r="L8" s="108"/>
    </row>
    <row r="9" spans="1:12" s="94" customFormat="1" ht="20.100000000000001" customHeight="1">
      <c r="A9" s="319"/>
      <c r="B9" s="110"/>
      <c r="C9" s="104"/>
      <c r="D9" s="104"/>
      <c r="E9" s="104"/>
      <c r="F9" s="106"/>
      <c r="G9" s="110"/>
      <c r="H9" s="104"/>
      <c r="I9" s="104"/>
      <c r="J9" s="104"/>
      <c r="K9" s="107"/>
      <c r="L9" s="111"/>
    </row>
    <row r="10" spans="1:12" s="94" customFormat="1" ht="20.100000000000001" customHeight="1" thickBot="1">
      <c r="A10" s="320"/>
      <c r="B10" s="112" t="s">
        <v>97</v>
      </c>
      <c r="C10" s="87">
        <f>SUM(C6:C9)</f>
        <v>5</v>
      </c>
      <c r="D10" s="87">
        <f>SUM(D6:D9)</f>
        <v>5</v>
      </c>
      <c r="E10" s="87">
        <f>SUM(E6:E9)</f>
        <v>5</v>
      </c>
      <c r="F10" s="88">
        <f>SUM(F6:F9)</f>
        <v>5</v>
      </c>
      <c r="G10" s="112" t="s">
        <v>97</v>
      </c>
      <c r="H10" s="87">
        <f>SUM(H6:H9)</f>
        <v>5</v>
      </c>
      <c r="I10" s="87">
        <f>SUM(I6:I9)</f>
        <v>5</v>
      </c>
      <c r="J10" s="87">
        <f>SUM(J6:J9)</f>
        <v>5</v>
      </c>
      <c r="K10" s="88">
        <f>SUM(K6:K9)</f>
        <v>5</v>
      </c>
      <c r="L10" s="113"/>
    </row>
    <row r="11" spans="1:12" s="94" customFormat="1" ht="20.100000000000001" customHeight="1">
      <c r="A11" s="321" t="s">
        <v>81</v>
      </c>
      <c r="B11" s="114" t="s">
        <v>98</v>
      </c>
      <c r="C11" s="115">
        <v>1</v>
      </c>
      <c r="D11" s="115">
        <v>2</v>
      </c>
      <c r="E11" s="116"/>
      <c r="F11" s="101"/>
      <c r="G11" s="117" t="s">
        <v>99</v>
      </c>
      <c r="H11" s="118">
        <v>2</v>
      </c>
      <c r="I11" s="119">
        <v>2</v>
      </c>
      <c r="J11" s="99"/>
      <c r="K11" s="101"/>
      <c r="L11" s="120"/>
    </row>
    <row r="12" spans="1:12" s="94" customFormat="1" ht="20.100000000000001" customHeight="1">
      <c r="A12" s="319"/>
      <c r="B12" s="117" t="s">
        <v>100</v>
      </c>
      <c r="C12" s="118">
        <v>2</v>
      </c>
      <c r="D12" s="118">
        <v>2</v>
      </c>
      <c r="E12" s="104"/>
      <c r="F12" s="107"/>
      <c r="G12" s="117" t="s">
        <v>101</v>
      </c>
      <c r="H12" s="118">
        <v>2</v>
      </c>
      <c r="I12" s="119">
        <v>2</v>
      </c>
      <c r="J12" s="104"/>
      <c r="K12" s="107"/>
      <c r="L12" s="121"/>
    </row>
    <row r="13" spans="1:12" s="94" customFormat="1" ht="20.100000000000001" customHeight="1">
      <c r="A13" s="319"/>
      <c r="B13" s="117" t="s">
        <v>102</v>
      </c>
      <c r="C13" s="118">
        <v>2</v>
      </c>
      <c r="D13" s="118">
        <v>2</v>
      </c>
      <c r="E13" s="104"/>
      <c r="F13" s="107"/>
      <c r="G13" s="117" t="s">
        <v>103</v>
      </c>
      <c r="H13" s="118">
        <v>2</v>
      </c>
      <c r="I13" s="119">
        <v>2</v>
      </c>
      <c r="J13" s="104"/>
      <c r="K13" s="107"/>
      <c r="L13" s="121"/>
    </row>
    <row r="14" spans="1:12" s="94" customFormat="1" ht="20.100000000000001" customHeight="1">
      <c r="A14" s="319"/>
      <c r="B14" s="122" t="s">
        <v>104</v>
      </c>
      <c r="C14" s="118">
        <v>2</v>
      </c>
      <c r="D14" s="118">
        <v>2</v>
      </c>
      <c r="E14" s="104"/>
      <c r="F14" s="107"/>
      <c r="G14" s="117" t="s">
        <v>105</v>
      </c>
      <c r="H14" s="118">
        <v>2</v>
      </c>
      <c r="I14" s="119">
        <v>2</v>
      </c>
      <c r="J14" s="104"/>
      <c r="K14" s="107"/>
      <c r="L14" s="121"/>
    </row>
    <row r="15" spans="1:12" s="94" customFormat="1" ht="20.100000000000001" customHeight="1">
      <c r="A15" s="319"/>
      <c r="B15" s="117" t="s">
        <v>106</v>
      </c>
      <c r="C15" s="118">
        <v>2</v>
      </c>
      <c r="D15" s="118">
        <v>2</v>
      </c>
      <c r="E15" s="104"/>
      <c r="F15" s="107"/>
      <c r="G15" s="122" t="s">
        <v>107</v>
      </c>
      <c r="H15" s="118">
        <v>2</v>
      </c>
      <c r="I15" s="119">
        <v>2</v>
      </c>
      <c r="J15" s="104"/>
      <c r="K15" s="107"/>
      <c r="L15" s="121"/>
    </row>
    <row r="16" spans="1:12" s="94" customFormat="1" ht="20.100000000000001" customHeight="1">
      <c r="A16" s="319"/>
      <c r="B16" s="122" t="s">
        <v>108</v>
      </c>
      <c r="C16" s="118">
        <v>2</v>
      </c>
      <c r="D16" s="118">
        <v>2</v>
      </c>
      <c r="E16" s="104"/>
      <c r="F16" s="107"/>
      <c r="G16" s="122" t="s">
        <v>109</v>
      </c>
      <c r="H16" s="118">
        <v>2</v>
      </c>
      <c r="I16" s="119">
        <v>2</v>
      </c>
      <c r="J16" s="104"/>
      <c r="K16" s="107"/>
      <c r="L16" s="121"/>
    </row>
    <row r="17" spans="1:12" s="94" customFormat="1" ht="20.100000000000001" customHeight="1">
      <c r="A17" s="319"/>
      <c r="B17" s="122" t="s">
        <v>110</v>
      </c>
      <c r="C17" s="118">
        <v>2</v>
      </c>
      <c r="D17" s="118">
        <v>2</v>
      </c>
      <c r="E17" s="104"/>
      <c r="F17" s="107"/>
      <c r="G17" s="117" t="s">
        <v>111</v>
      </c>
      <c r="H17" s="104"/>
      <c r="I17" s="104"/>
      <c r="J17" s="118">
        <v>2</v>
      </c>
      <c r="K17" s="123">
        <v>2</v>
      </c>
      <c r="L17" s="121"/>
    </row>
    <row r="18" spans="1:12" s="94" customFormat="1" ht="20.100000000000001" customHeight="1">
      <c r="A18" s="319"/>
      <c r="B18" s="124" t="s">
        <v>112</v>
      </c>
      <c r="C18" s="118"/>
      <c r="D18" s="118"/>
      <c r="E18" s="118">
        <v>1</v>
      </c>
      <c r="F18" s="123">
        <v>2</v>
      </c>
      <c r="G18" s="117" t="s">
        <v>113</v>
      </c>
      <c r="H18" s="104"/>
      <c r="I18" s="104"/>
      <c r="J18" s="118">
        <v>2</v>
      </c>
      <c r="K18" s="123">
        <v>2</v>
      </c>
      <c r="L18" s="121"/>
    </row>
    <row r="19" spans="1:12" s="94" customFormat="1" ht="20.100000000000001" customHeight="1">
      <c r="A19" s="319"/>
      <c r="B19" s="117" t="s">
        <v>114</v>
      </c>
      <c r="C19" s="118"/>
      <c r="D19" s="119"/>
      <c r="E19" s="118">
        <v>2</v>
      </c>
      <c r="F19" s="123">
        <v>2</v>
      </c>
      <c r="G19" s="117" t="s">
        <v>115</v>
      </c>
      <c r="H19" s="104"/>
      <c r="I19" s="104"/>
      <c r="J19" s="118">
        <v>2</v>
      </c>
      <c r="K19" s="123">
        <v>2</v>
      </c>
      <c r="L19" s="121"/>
    </row>
    <row r="20" spans="1:12" s="94" customFormat="1" ht="20.100000000000001" customHeight="1">
      <c r="A20" s="319"/>
      <c r="B20" s="117" t="s">
        <v>116</v>
      </c>
      <c r="C20" s="104"/>
      <c r="D20" s="104"/>
      <c r="E20" s="118">
        <v>2</v>
      </c>
      <c r="F20" s="123">
        <v>2</v>
      </c>
      <c r="G20" s="117" t="s">
        <v>117</v>
      </c>
      <c r="H20" s="104"/>
      <c r="I20" s="104"/>
      <c r="J20" s="118">
        <v>2</v>
      </c>
      <c r="K20" s="123">
        <v>2</v>
      </c>
      <c r="L20" s="121"/>
    </row>
    <row r="21" spans="1:12" s="94" customFormat="1" ht="20.100000000000001" customHeight="1">
      <c r="A21" s="319"/>
      <c r="B21" s="122" t="s">
        <v>118</v>
      </c>
      <c r="C21" s="104"/>
      <c r="D21" s="104"/>
      <c r="E21" s="118">
        <v>2</v>
      </c>
      <c r="F21" s="123">
        <v>2</v>
      </c>
      <c r="G21" s="122" t="s">
        <v>119</v>
      </c>
      <c r="H21" s="104"/>
      <c r="I21" s="104"/>
      <c r="J21" s="118">
        <v>2</v>
      </c>
      <c r="K21" s="123">
        <v>2</v>
      </c>
      <c r="L21" s="121"/>
    </row>
    <row r="22" spans="1:12" s="94" customFormat="1" ht="20.100000000000001" customHeight="1">
      <c r="A22" s="319"/>
      <c r="B22" s="117" t="s">
        <v>120</v>
      </c>
      <c r="C22" s="104"/>
      <c r="D22" s="104"/>
      <c r="E22" s="118">
        <v>2</v>
      </c>
      <c r="F22" s="123">
        <v>2</v>
      </c>
      <c r="G22" s="122" t="s">
        <v>121</v>
      </c>
      <c r="H22" s="104"/>
      <c r="I22" s="104"/>
      <c r="J22" s="118">
        <v>2</v>
      </c>
      <c r="K22" s="123">
        <v>2</v>
      </c>
      <c r="L22" s="121"/>
    </row>
    <row r="23" spans="1:12" s="94" customFormat="1" ht="20.100000000000001" customHeight="1">
      <c r="A23" s="319"/>
      <c r="B23" s="122" t="s">
        <v>122</v>
      </c>
      <c r="C23" s="104"/>
      <c r="D23" s="104"/>
      <c r="E23" s="118">
        <v>2</v>
      </c>
      <c r="F23" s="123">
        <v>2</v>
      </c>
      <c r="G23" s="110"/>
      <c r="H23" s="104"/>
      <c r="I23" s="104"/>
      <c r="J23" s="104"/>
      <c r="K23" s="107"/>
      <c r="L23" s="121"/>
    </row>
    <row r="24" spans="1:12" s="94" customFormat="1" ht="20.100000000000001" customHeight="1">
      <c r="A24" s="319"/>
      <c r="B24" s="125" t="s">
        <v>123</v>
      </c>
      <c r="C24" s="104"/>
      <c r="D24" s="104"/>
      <c r="E24" s="118">
        <v>2</v>
      </c>
      <c r="F24" s="123">
        <v>2</v>
      </c>
      <c r="G24" s="110"/>
      <c r="H24" s="104"/>
      <c r="I24" s="104"/>
      <c r="J24" s="104"/>
      <c r="K24" s="107"/>
      <c r="L24" s="121"/>
    </row>
    <row r="25" spans="1:12" s="94" customFormat="1" ht="20.100000000000001" customHeight="1">
      <c r="A25" s="319"/>
      <c r="B25" s="126"/>
      <c r="C25" s="127"/>
      <c r="D25" s="127"/>
      <c r="E25" s="128"/>
      <c r="F25" s="129"/>
      <c r="G25" s="130"/>
      <c r="H25" s="127"/>
      <c r="I25" s="127"/>
      <c r="J25" s="127"/>
      <c r="K25" s="131"/>
      <c r="L25" s="132"/>
    </row>
    <row r="26" spans="1:12" s="94" customFormat="1" ht="20.100000000000001" customHeight="1">
      <c r="A26" s="319"/>
      <c r="B26" s="126"/>
      <c r="C26" s="127"/>
      <c r="D26" s="127"/>
      <c r="E26" s="128"/>
      <c r="F26" s="129"/>
      <c r="G26" s="130"/>
      <c r="H26" s="127"/>
      <c r="I26" s="127"/>
      <c r="J26" s="127"/>
      <c r="K26" s="131"/>
      <c r="L26" s="132"/>
    </row>
    <row r="27" spans="1:12" s="94" customFormat="1" ht="20.100000000000001" customHeight="1" thickBot="1">
      <c r="A27" s="320"/>
      <c r="B27" s="133" t="s">
        <v>124</v>
      </c>
      <c r="C27" s="87">
        <f>SUM(C11:C24)</f>
        <v>13</v>
      </c>
      <c r="D27" s="87">
        <f>SUM(D11:D24)</f>
        <v>14</v>
      </c>
      <c r="E27" s="87">
        <f>SUM(E11:E24)</f>
        <v>13</v>
      </c>
      <c r="F27" s="89">
        <f>SUM(F11:F24)</f>
        <v>14</v>
      </c>
      <c r="G27" s="112" t="s">
        <v>124</v>
      </c>
      <c r="H27" s="87">
        <f>SUM(H11:H24)</f>
        <v>12</v>
      </c>
      <c r="I27" s="87">
        <f>SUM(I11:I24)</f>
        <v>12</v>
      </c>
      <c r="J27" s="87">
        <f>SUM(J11:J24)</f>
        <v>12</v>
      </c>
      <c r="K27" s="88">
        <f>SUM(K11:K24)</f>
        <v>12</v>
      </c>
      <c r="L27" s="113"/>
    </row>
    <row r="28" spans="1:12" s="94" customFormat="1" ht="20.100000000000001" customHeight="1">
      <c r="A28" s="322" t="s">
        <v>82</v>
      </c>
      <c r="B28" s="117" t="s">
        <v>125</v>
      </c>
      <c r="C28" s="134">
        <v>1</v>
      </c>
      <c r="D28" s="134">
        <v>2</v>
      </c>
      <c r="E28" s="135"/>
      <c r="F28" s="136"/>
      <c r="G28" s="137" t="s">
        <v>126</v>
      </c>
      <c r="H28" s="138">
        <v>2</v>
      </c>
      <c r="I28" s="138">
        <v>2</v>
      </c>
      <c r="J28" s="139"/>
      <c r="K28" s="140"/>
      <c r="L28" s="132"/>
    </row>
    <row r="29" spans="1:12" s="94" customFormat="1" ht="20.100000000000001" customHeight="1">
      <c r="A29" s="323"/>
      <c r="B29" s="117" t="s">
        <v>127</v>
      </c>
      <c r="C29" s="141"/>
      <c r="D29" s="141"/>
      <c r="E29" s="104">
        <v>1</v>
      </c>
      <c r="F29" s="107">
        <v>2</v>
      </c>
      <c r="G29" s="142" t="s">
        <v>128</v>
      </c>
      <c r="H29" s="118">
        <v>2</v>
      </c>
      <c r="I29" s="118">
        <v>2</v>
      </c>
      <c r="J29" s="134"/>
      <c r="K29" s="143"/>
      <c r="L29" s="132"/>
    </row>
    <row r="30" spans="1:12" s="94" customFormat="1" ht="20.100000000000001" customHeight="1">
      <c r="A30" s="323"/>
      <c r="B30" s="117"/>
      <c r="C30" s="141"/>
      <c r="D30" s="141"/>
      <c r="E30" s="104"/>
      <c r="F30" s="107"/>
      <c r="G30" s="142" t="s">
        <v>129</v>
      </c>
      <c r="H30" s="118"/>
      <c r="I30" s="118"/>
      <c r="J30" s="118">
        <v>2</v>
      </c>
      <c r="K30" s="123">
        <v>2</v>
      </c>
      <c r="L30" s="121"/>
    </row>
    <row r="31" spans="1:12" s="94" customFormat="1" ht="20.100000000000001" customHeight="1">
      <c r="A31" s="323"/>
      <c r="B31" s="117"/>
      <c r="C31" s="104"/>
      <c r="D31" s="104"/>
      <c r="E31" s="104"/>
      <c r="F31" s="107"/>
      <c r="G31" s="144" t="s">
        <v>83</v>
      </c>
      <c r="H31" s="118"/>
      <c r="I31" s="118"/>
      <c r="J31" s="118">
        <v>2</v>
      </c>
      <c r="K31" s="123">
        <v>2</v>
      </c>
      <c r="L31" s="121"/>
    </row>
    <row r="32" spans="1:12" s="94" customFormat="1" ht="20.100000000000001" customHeight="1">
      <c r="A32" s="323"/>
      <c r="B32" s="145"/>
      <c r="C32" s="104"/>
      <c r="D32" s="104"/>
      <c r="E32" s="104"/>
      <c r="F32" s="107"/>
      <c r="G32" s="142"/>
      <c r="H32" s="104"/>
      <c r="I32" s="104"/>
      <c r="J32" s="146"/>
      <c r="K32" s="147"/>
      <c r="L32" s="108"/>
    </row>
    <row r="33" spans="1:12" s="94" customFormat="1" ht="15" customHeight="1" thickBot="1">
      <c r="A33" s="324"/>
      <c r="B33" s="133" t="s">
        <v>124</v>
      </c>
      <c r="C33" s="87">
        <f>SUM(C28:C32)</f>
        <v>1</v>
      </c>
      <c r="D33" s="87">
        <f>SUM(D28:D32)</f>
        <v>2</v>
      </c>
      <c r="E33" s="87">
        <f>SUM(E28:E32)</f>
        <v>1</v>
      </c>
      <c r="F33" s="87">
        <f>SUM(F28:F32)</f>
        <v>2</v>
      </c>
      <c r="G33" s="112" t="s">
        <v>124</v>
      </c>
      <c r="H33" s="87">
        <f>SUM(H28:H32)</f>
        <v>4</v>
      </c>
      <c r="I33" s="87">
        <f>SUM(I28:I32)</f>
        <v>4</v>
      </c>
      <c r="J33" s="87">
        <f>SUM(J28:J32)</f>
        <v>4</v>
      </c>
      <c r="K33" s="88">
        <f>SUM(K28:K32)</f>
        <v>4</v>
      </c>
      <c r="L33" s="113"/>
    </row>
    <row r="34" spans="1:12" s="94" customFormat="1" ht="14.4" thickBot="1">
      <c r="A34" s="325" t="s">
        <v>84</v>
      </c>
      <c r="B34" s="326"/>
      <c r="C34" s="90">
        <f>C10+C27+C33</f>
        <v>19</v>
      </c>
      <c r="D34" s="90">
        <f>D10+D27+D33</f>
        <v>21</v>
      </c>
      <c r="E34" s="90">
        <f>E10+E27+E33</f>
        <v>19</v>
      </c>
      <c r="F34" s="90">
        <f>F10+F27+F33</f>
        <v>21</v>
      </c>
      <c r="G34" s="148" t="s">
        <v>85</v>
      </c>
      <c r="H34" s="90">
        <f>H10+H27+H33</f>
        <v>21</v>
      </c>
      <c r="I34" s="90">
        <f>I10+I27+I33</f>
        <v>21</v>
      </c>
      <c r="J34" s="90">
        <f>J10+J27+J33</f>
        <v>21</v>
      </c>
      <c r="K34" s="90">
        <f>K10+K27+K33</f>
        <v>21</v>
      </c>
      <c r="L34" s="149"/>
    </row>
    <row r="35" spans="1:12" s="153" customFormat="1">
      <c r="A35" s="150"/>
      <c r="B35" s="150"/>
      <c r="C35" s="151"/>
      <c r="D35" s="151"/>
      <c r="E35" s="151"/>
      <c r="F35" s="151"/>
      <c r="G35" s="150" t="s">
        <v>130</v>
      </c>
      <c r="H35" s="152"/>
      <c r="I35" s="152"/>
      <c r="J35" s="313" t="s">
        <v>131</v>
      </c>
      <c r="K35" s="313"/>
      <c r="L35" s="313"/>
    </row>
    <row r="36" spans="1:12" s="153" customFormat="1">
      <c r="A36" s="150"/>
      <c r="B36" s="150"/>
      <c r="C36" s="151"/>
      <c r="D36" s="151"/>
      <c r="E36" s="151"/>
      <c r="F36" s="151"/>
      <c r="G36" s="150"/>
      <c r="H36" s="152"/>
      <c r="I36" s="152"/>
      <c r="J36" s="314" t="s">
        <v>132</v>
      </c>
      <c r="K36" s="314"/>
      <c r="L36" s="314"/>
    </row>
    <row r="37" spans="1:12" s="153" customFormat="1">
      <c r="A37" s="315" t="s">
        <v>133</v>
      </c>
      <c r="B37" s="315"/>
      <c r="C37" s="315"/>
      <c r="D37" s="315"/>
      <c r="E37" s="315"/>
      <c r="F37" s="151"/>
      <c r="G37" s="150"/>
      <c r="H37" s="152"/>
      <c r="I37" s="152"/>
      <c r="J37" s="314" t="s">
        <v>134</v>
      </c>
      <c r="K37" s="314"/>
      <c r="L37" s="314"/>
    </row>
    <row r="48" spans="1:12">
      <c r="C48" s="1"/>
      <c r="D48" s="1"/>
      <c r="E48" s="1"/>
      <c r="F48" s="1"/>
      <c r="H48" s="1"/>
      <c r="I48" s="1"/>
      <c r="J48" s="1"/>
      <c r="K48" s="1"/>
      <c r="L48" s="1"/>
    </row>
    <row r="49" spans="3:12">
      <c r="C49" s="1"/>
      <c r="D49" s="1"/>
      <c r="E49" s="1"/>
      <c r="F49" s="1"/>
      <c r="H49" s="1"/>
      <c r="I49" s="1"/>
      <c r="J49" s="1"/>
      <c r="K49" s="1"/>
      <c r="L49" s="1"/>
    </row>
  </sheetData>
  <mergeCells count="20">
    <mergeCell ref="A1:L1"/>
    <mergeCell ref="A2:L2"/>
    <mergeCell ref="A3:A5"/>
    <mergeCell ref="B3:B5"/>
    <mergeCell ref="C3:F3"/>
    <mergeCell ref="G3:G5"/>
    <mergeCell ref="H3:K3"/>
    <mergeCell ref="L3:L5"/>
    <mergeCell ref="C4:D4"/>
    <mergeCell ref="E4:F4"/>
    <mergeCell ref="J35:L35"/>
    <mergeCell ref="J36:L36"/>
    <mergeCell ref="A37:E37"/>
    <mergeCell ref="J37:L37"/>
    <mergeCell ref="H4:I4"/>
    <mergeCell ref="J4:K4"/>
    <mergeCell ref="A6:A10"/>
    <mergeCell ref="A11:A27"/>
    <mergeCell ref="A28:A33"/>
    <mergeCell ref="A34:B34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6"/>
  <sheetViews>
    <sheetView workbookViewId="0">
      <selection activeCell="I22" sqref="I22"/>
    </sheetView>
  </sheetViews>
  <sheetFormatPr defaultColWidth="9" defaultRowHeight="16.2"/>
  <cols>
    <col min="1" max="1" width="7.21875" style="1" customWidth="1"/>
    <col min="2" max="2" width="6.33203125" style="1" hidden="1" customWidth="1"/>
    <col min="3" max="3" width="16.33203125" style="1" customWidth="1"/>
    <col min="4" max="4" width="5.109375" style="2" customWidth="1"/>
    <col min="5" max="5" width="5.77734375" style="2" customWidth="1"/>
    <col min="6" max="6" width="6" style="2" customWidth="1"/>
    <col min="7" max="7" width="6.6640625" style="2" customWidth="1"/>
    <col min="8" max="8" width="19.6640625" style="1" customWidth="1"/>
    <col min="9" max="9" width="6.21875" style="3" customWidth="1"/>
    <col min="10" max="10" width="5.44140625" style="3" customWidth="1"/>
    <col min="11" max="11" width="6.88671875" style="3" customWidth="1"/>
    <col min="12" max="12" width="7.77734375" style="3" customWidth="1"/>
    <col min="13" max="16384" width="9" style="1"/>
  </cols>
  <sheetData>
    <row r="1" spans="1:12" ht="24.75" customHeight="1" thickBot="1">
      <c r="A1" s="362" t="s">
        <v>50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s="154" customFormat="1" ht="27" customHeight="1">
      <c r="A2" s="346" t="s">
        <v>0</v>
      </c>
      <c r="B2" s="347"/>
      <c r="C2" s="363" t="s">
        <v>34</v>
      </c>
      <c r="D2" s="364"/>
      <c r="E2" s="364"/>
      <c r="F2" s="364"/>
      <c r="G2" s="365"/>
      <c r="H2" s="363" t="s">
        <v>35</v>
      </c>
      <c r="I2" s="364"/>
      <c r="J2" s="364"/>
      <c r="K2" s="364"/>
      <c r="L2" s="365"/>
    </row>
    <row r="3" spans="1:12" s="94" customFormat="1" ht="19.5" customHeight="1">
      <c r="A3" s="348"/>
      <c r="B3" s="349"/>
      <c r="C3" s="366" t="s">
        <v>46</v>
      </c>
      <c r="D3" s="368" t="s">
        <v>3</v>
      </c>
      <c r="E3" s="369"/>
      <c r="F3" s="368" t="s">
        <v>4</v>
      </c>
      <c r="G3" s="370"/>
      <c r="H3" s="366" t="s">
        <v>46</v>
      </c>
      <c r="I3" s="368" t="s">
        <v>3</v>
      </c>
      <c r="J3" s="369"/>
      <c r="K3" s="368" t="s">
        <v>4</v>
      </c>
      <c r="L3" s="370"/>
    </row>
    <row r="4" spans="1:12" s="94" customFormat="1" ht="20.25" customHeight="1" thickBot="1">
      <c r="A4" s="350"/>
      <c r="B4" s="351"/>
      <c r="C4" s="367"/>
      <c r="D4" s="155" t="s">
        <v>5</v>
      </c>
      <c r="E4" s="155" t="s">
        <v>6</v>
      </c>
      <c r="F4" s="156" t="s">
        <v>5</v>
      </c>
      <c r="G4" s="157" t="s">
        <v>6</v>
      </c>
      <c r="H4" s="367"/>
      <c r="I4" s="155" t="s">
        <v>5</v>
      </c>
      <c r="J4" s="155" t="s">
        <v>6</v>
      </c>
      <c r="K4" s="156" t="s">
        <v>5</v>
      </c>
      <c r="L4" s="157" t="s">
        <v>6</v>
      </c>
    </row>
    <row r="5" spans="1:12" s="94" customFormat="1" ht="23.1" customHeight="1">
      <c r="A5" s="352" t="s">
        <v>47</v>
      </c>
      <c r="B5" s="352" t="s">
        <v>38</v>
      </c>
      <c r="C5" s="158" t="s">
        <v>39</v>
      </c>
      <c r="D5" s="7">
        <v>3</v>
      </c>
      <c r="E5" s="8">
        <v>3</v>
      </c>
      <c r="F5" s="8">
        <v>3</v>
      </c>
      <c r="G5" s="9">
        <v>3</v>
      </c>
      <c r="H5" s="159" t="s">
        <v>45</v>
      </c>
      <c r="I5" s="160"/>
      <c r="J5" s="161"/>
      <c r="K5" s="161">
        <v>2</v>
      </c>
      <c r="L5" s="162">
        <v>2</v>
      </c>
    </row>
    <row r="6" spans="1:12" s="94" customFormat="1" ht="23.1" customHeight="1">
      <c r="A6" s="353"/>
      <c r="B6" s="353"/>
      <c r="C6" s="158" t="s">
        <v>36</v>
      </c>
      <c r="D6" s="7">
        <v>3</v>
      </c>
      <c r="E6" s="8">
        <v>3</v>
      </c>
      <c r="F6" s="8">
        <v>3</v>
      </c>
      <c r="G6" s="10">
        <v>3</v>
      </c>
      <c r="H6" s="159" t="s">
        <v>138</v>
      </c>
      <c r="I6" s="160">
        <v>2</v>
      </c>
      <c r="J6" s="161">
        <v>2</v>
      </c>
      <c r="K6" s="161"/>
      <c r="L6" s="162"/>
    </row>
    <row r="7" spans="1:12" s="94" customFormat="1" ht="23.1" customHeight="1">
      <c r="A7" s="353"/>
      <c r="B7" s="353"/>
      <c r="C7" s="159" t="s">
        <v>40</v>
      </c>
      <c r="D7" s="160"/>
      <c r="E7" s="161"/>
      <c r="F7" s="163">
        <v>2</v>
      </c>
      <c r="G7" s="164">
        <v>2</v>
      </c>
      <c r="H7" s="159"/>
      <c r="I7" s="160"/>
      <c r="J7" s="161"/>
      <c r="K7" s="161"/>
      <c r="L7" s="162"/>
    </row>
    <row r="8" spans="1:12" s="94" customFormat="1" ht="23.1" customHeight="1">
      <c r="A8" s="353"/>
      <c r="B8" s="353"/>
      <c r="C8" s="159" t="s">
        <v>41</v>
      </c>
      <c r="D8" s="160">
        <v>2</v>
      </c>
      <c r="E8" s="161">
        <v>2</v>
      </c>
      <c r="F8" s="163"/>
      <c r="G8" s="164"/>
      <c r="H8" s="159"/>
      <c r="I8" s="160"/>
      <c r="J8" s="161"/>
      <c r="K8" s="161"/>
      <c r="L8" s="162"/>
    </row>
    <row r="9" spans="1:12" s="94" customFormat="1" ht="23.1" customHeight="1" thickBot="1">
      <c r="A9" s="353"/>
      <c r="B9" s="353"/>
      <c r="C9" s="17" t="s">
        <v>37</v>
      </c>
      <c r="D9" s="18">
        <f>SUM(D5:D8)</f>
        <v>8</v>
      </c>
      <c r="E9" s="19">
        <v>8</v>
      </c>
      <c r="F9" s="19">
        <f>SUM(F5:F8)</f>
        <v>8</v>
      </c>
      <c r="G9" s="20">
        <f>SUM(G5:G8)</f>
        <v>8</v>
      </c>
      <c r="H9" s="21" t="s">
        <v>43</v>
      </c>
      <c r="I9" s="18">
        <f>SUM(I5:I8)</f>
        <v>2</v>
      </c>
      <c r="J9" s="19">
        <f>SUM(J5:J8)</f>
        <v>2</v>
      </c>
      <c r="K9" s="19">
        <f>SUM(K5:K8)</f>
        <v>2</v>
      </c>
      <c r="L9" s="22">
        <f>SUM(L5:L8)</f>
        <v>2</v>
      </c>
    </row>
    <row r="10" spans="1:12" s="94" customFormat="1" ht="23.1" customHeight="1" thickBot="1">
      <c r="A10" s="165"/>
      <c r="B10" s="166"/>
      <c r="C10" s="23" t="s">
        <v>42</v>
      </c>
      <c r="D10" s="354">
        <f>D9+F9+I9+K9</f>
        <v>20</v>
      </c>
      <c r="E10" s="354"/>
      <c r="F10" s="354"/>
      <c r="G10" s="354"/>
      <c r="H10" s="354"/>
      <c r="I10" s="354"/>
      <c r="J10" s="354"/>
      <c r="K10" s="354"/>
      <c r="L10" s="355"/>
    </row>
    <row r="11" spans="1:12" s="94" customFormat="1" ht="23.1" customHeight="1">
      <c r="A11" s="346" t="s">
        <v>49</v>
      </c>
      <c r="B11" s="347"/>
      <c r="C11" s="167" t="s">
        <v>7</v>
      </c>
      <c r="D11" s="168">
        <v>3</v>
      </c>
      <c r="E11" s="168">
        <v>3</v>
      </c>
      <c r="F11" s="168"/>
      <c r="G11" s="169"/>
      <c r="H11" s="170" t="s">
        <v>8</v>
      </c>
      <c r="I11" s="171">
        <v>2</v>
      </c>
      <c r="J11" s="172">
        <v>2</v>
      </c>
      <c r="K11" s="173">
        <v>2</v>
      </c>
      <c r="L11" s="174">
        <v>2</v>
      </c>
    </row>
    <row r="12" spans="1:12" s="94" customFormat="1" ht="23.1" customHeight="1">
      <c r="A12" s="348"/>
      <c r="B12" s="349"/>
      <c r="C12" s="170" t="s">
        <v>9</v>
      </c>
      <c r="D12" s="171">
        <v>3</v>
      </c>
      <c r="E12" s="172">
        <v>3</v>
      </c>
      <c r="F12" s="172"/>
      <c r="G12" s="175"/>
      <c r="H12" s="170" t="s">
        <v>10</v>
      </c>
      <c r="I12" s="171">
        <v>3</v>
      </c>
      <c r="J12" s="172">
        <v>3</v>
      </c>
      <c r="K12" s="176"/>
      <c r="L12" s="177"/>
    </row>
    <row r="13" spans="1:12" s="94" customFormat="1" ht="23.1" customHeight="1">
      <c r="A13" s="348"/>
      <c r="B13" s="349"/>
      <c r="C13" s="178" t="s">
        <v>1</v>
      </c>
      <c r="D13" s="179">
        <v>2</v>
      </c>
      <c r="E13" s="179">
        <v>2</v>
      </c>
      <c r="F13" s="171"/>
      <c r="G13" s="180"/>
      <c r="H13" s="170" t="s">
        <v>11</v>
      </c>
      <c r="I13" s="172">
        <v>3</v>
      </c>
      <c r="J13" s="172">
        <v>3</v>
      </c>
      <c r="K13" s="181"/>
      <c r="L13" s="182"/>
    </row>
    <row r="14" spans="1:12" s="94" customFormat="1" ht="23.1" customHeight="1">
      <c r="A14" s="348"/>
      <c r="B14" s="349"/>
      <c r="C14" s="183" t="s">
        <v>12</v>
      </c>
      <c r="D14" s="172">
        <v>2</v>
      </c>
      <c r="E14" s="172">
        <v>2</v>
      </c>
      <c r="F14" s="171"/>
      <c r="G14" s="180"/>
      <c r="H14" s="184" t="s">
        <v>13</v>
      </c>
      <c r="I14" s="185">
        <v>2</v>
      </c>
      <c r="J14" s="186">
        <v>2</v>
      </c>
      <c r="K14" s="172"/>
      <c r="L14" s="187"/>
    </row>
    <row r="15" spans="1:12" s="94" customFormat="1" ht="23.1" customHeight="1">
      <c r="A15" s="348"/>
      <c r="B15" s="349"/>
      <c r="C15" s="183" t="s">
        <v>14</v>
      </c>
      <c r="D15" s="172">
        <v>2</v>
      </c>
      <c r="E15" s="172">
        <v>2</v>
      </c>
      <c r="F15" s="171"/>
      <c r="G15" s="180"/>
      <c r="H15" s="170" t="s">
        <v>15</v>
      </c>
      <c r="I15" s="188">
        <v>3</v>
      </c>
      <c r="J15" s="189">
        <v>3</v>
      </c>
      <c r="K15" s="172"/>
      <c r="L15" s="180"/>
    </row>
    <row r="16" spans="1:12" s="94" customFormat="1" ht="23.1" customHeight="1">
      <c r="A16" s="348"/>
      <c r="B16" s="349"/>
      <c r="C16" s="183" t="s">
        <v>16</v>
      </c>
      <c r="D16" s="172"/>
      <c r="E16" s="172"/>
      <c r="F16" s="171">
        <v>3</v>
      </c>
      <c r="G16" s="180">
        <v>3</v>
      </c>
      <c r="H16" s="170" t="s">
        <v>17</v>
      </c>
      <c r="I16" s="171">
        <v>3</v>
      </c>
      <c r="J16" s="172">
        <v>3</v>
      </c>
      <c r="K16" s="172"/>
      <c r="L16" s="190"/>
    </row>
    <row r="17" spans="1:12" s="94" customFormat="1" ht="23.1" customHeight="1">
      <c r="A17" s="348"/>
      <c r="B17" s="349"/>
      <c r="C17" s="183" t="s">
        <v>18</v>
      </c>
      <c r="D17" s="172"/>
      <c r="E17" s="172"/>
      <c r="F17" s="171">
        <v>3</v>
      </c>
      <c r="G17" s="180">
        <v>3</v>
      </c>
      <c r="H17" s="191" t="s">
        <v>19</v>
      </c>
      <c r="I17" s="171"/>
      <c r="J17" s="172"/>
      <c r="K17" s="172">
        <v>2</v>
      </c>
      <c r="L17" s="190">
        <v>2</v>
      </c>
    </row>
    <row r="18" spans="1:12" s="94" customFormat="1" ht="23.1" customHeight="1">
      <c r="A18" s="348"/>
      <c r="B18" s="349"/>
      <c r="C18" s="183" t="s">
        <v>20</v>
      </c>
      <c r="D18" s="172"/>
      <c r="E18" s="172"/>
      <c r="F18" s="181">
        <v>2</v>
      </c>
      <c r="G18" s="182">
        <v>2</v>
      </c>
      <c r="H18" s="170" t="s">
        <v>21</v>
      </c>
      <c r="I18" s="171"/>
      <c r="J18" s="172"/>
      <c r="K18" s="172">
        <v>3</v>
      </c>
      <c r="L18" s="175">
        <v>3</v>
      </c>
    </row>
    <row r="19" spans="1:12" s="94" customFormat="1" ht="23.1" customHeight="1">
      <c r="A19" s="348"/>
      <c r="B19" s="349"/>
      <c r="C19" s="170" t="s">
        <v>22</v>
      </c>
      <c r="D19" s="172"/>
      <c r="E19" s="172"/>
      <c r="F19" s="192">
        <v>2</v>
      </c>
      <c r="G19" s="193">
        <v>2</v>
      </c>
      <c r="H19" s="170" t="s">
        <v>23</v>
      </c>
      <c r="I19" s="171"/>
      <c r="J19" s="172"/>
      <c r="K19" s="172">
        <v>3</v>
      </c>
      <c r="L19" s="175">
        <v>3</v>
      </c>
    </row>
    <row r="20" spans="1:12" s="94" customFormat="1" ht="23.1" customHeight="1">
      <c r="A20" s="348"/>
      <c r="B20" s="349"/>
      <c r="C20" s="170" t="s">
        <v>24</v>
      </c>
      <c r="D20" s="171"/>
      <c r="E20" s="172"/>
      <c r="F20" s="171">
        <v>2</v>
      </c>
      <c r="G20" s="175">
        <v>2</v>
      </c>
      <c r="H20" s="191" t="s">
        <v>25</v>
      </c>
      <c r="I20" s="171"/>
      <c r="J20" s="172"/>
      <c r="K20" s="172">
        <v>2</v>
      </c>
      <c r="L20" s="180">
        <v>2</v>
      </c>
    </row>
    <row r="21" spans="1:12" s="94" customFormat="1" ht="23.1" customHeight="1">
      <c r="A21" s="348"/>
      <c r="B21" s="349"/>
      <c r="C21" s="170"/>
      <c r="D21" s="171"/>
      <c r="E21" s="172"/>
      <c r="F21" s="171"/>
      <c r="G21" s="180"/>
      <c r="H21" s="191"/>
      <c r="I21" s="171"/>
      <c r="J21" s="172"/>
      <c r="K21" s="172"/>
      <c r="L21" s="180"/>
    </row>
    <row r="22" spans="1:12" s="94" customFormat="1" ht="23.1" customHeight="1">
      <c r="A22" s="348"/>
      <c r="B22" s="349"/>
      <c r="C22" s="170"/>
      <c r="D22" s="171"/>
      <c r="E22" s="172"/>
      <c r="F22" s="171"/>
      <c r="G22" s="180"/>
      <c r="H22" s="191"/>
      <c r="I22" s="171"/>
      <c r="J22" s="172"/>
      <c r="K22" s="172"/>
      <c r="L22" s="180"/>
    </row>
    <row r="23" spans="1:12" s="94" customFormat="1" ht="23.1" customHeight="1">
      <c r="A23" s="348"/>
      <c r="B23" s="349"/>
      <c r="C23" s="194"/>
      <c r="D23" s="195"/>
      <c r="E23" s="195"/>
      <c r="F23" s="196"/>
      <c r="G23" s="197"/>
      <c r="H23" s="170"/>
      <c r="I23" s="171"/>
      <c r="J23" s="172"/>
      <c r="K23" s="172"/>
      <c r="L23" s="175"/>
    </row>
    <row r="24" spans="1:12" s="94" customFormat="1" ht="23.1" customHeight="1" thickBot="1">
      <c r="A24" s="350"/>
      <c r="B24" s="351"/>
      <c r="C24" s="198" t="s">
        <v>26</v>
      </c>
      <c r="D24" s="11">
        <f>SUM(D11:D23)</f>
        <v>12</v>
      </c>
      <c r="E24" s="11">
        <f>SUM(E11:E23)</f>
        <v>12</v>
      </c>
      <c r="F24" s="11">
        <f>SUM(F11:F23)</f>
        <v>12</v>
      </c>
      <c r="G24" s="12">
        <f>SUM(G11:G23)</f>
        <v>12</v>
      </c>
      <c r="H24" s="198" t="s">
        <v>27</v>
      </c>
      <c r="I24" s="11">
        <f>SUM(I11:I23)</f>
        <v>16</v>
      </c>
      <c r="J24" s="11">
        <f>SUM(J11:J23)</f>
        <v>16</v>
      </c>
      <c r="K24" s="11">
        <f>SUM(K11:K23)</f>
        <v>12</v>
      </c>
      <c r="L24" s="12">
        <f>SUM(L11:L23)</f>
        <v>12</v>
      </c>
    </row>
    <row r="25" spans="1:12" s="94" customFormat="1" ht="23.1" customHeight="1">
      <c r="A25" s="348" t="s">
        <v>48</v>
      </c>
      <c r="B25" s="349"/>
      <c r="C25" s="183"/>
      <c r="D25" s="199"/>
      <c r="E25" s="200"/>
      <c r="F25" s="200"/>
      <c r="G25" s="201"/>
      <c r="H25" s="191" t="s">
        <v>2</v>
      </c>
      <c r="I25" s="181">
        <v>2</v>
      </c>
      <c r="J25" s="181">
        <v>2</v>
      </c>
      <c r="K25" s="200"/>
      <c r="L25" s="202"/>
    </row>
    <row r="26" spans="1:12" s="94" customFormat="1" ht="23.1" customHeight="1">
      <c r="A26" s="348"/>
      <c r="B26" s="349"/>
      <c r="C26" s="183"/>
      <c r="D26" s="200"/>
      <c r="E26" s="200"/>
      <c r="F26" s="200"/>
      <c r="G26" s="201"/>
      <c r="H26" s="191" t="s">
        <v>28</v>
      </c>
      <c r="I26" s="181"/>
      <c r="J26" s="181"/>
      <c r="K26" s="200">
        <v>2</v>
      </c>
      <c r="L26" s="202">
        <v>2</v>
      </c>
    </row>
    <row r="27" spans="1:12" s="94" customFormat="1" ht="23.1" customHeight="1">
      <c r="A27" s="348"/>
      <c r="B27" s="349"/>
      <c r="C27" s="191"/>
      <c r="D27" s="181"/>
      <c r="E27" s="181"/>
      <c r="F27" s="181"/>
      <c r="G27" s="182"/>
      <c r="H27" s="170" t="s">
        <v>29</v>
      </c>
      <c r="I27" s="200"/>
      <c r="J27" s="200"/>
      <c r="K27" s="200">
        <v>2</v>
      </c>
      <c r="L27" s="202">
        <v>2</v>
      </c>
    </row>
    <row r="28" spans="1:12" s="94" customFormat="1" ht="23.1" customHeight="1">
      <c r="A28" s="348"/>
      <c r="B28" s="349"/>
      <c r="C28" s="191"/>
      <c r="D28" s="181"/>
      <c r="E28" s="181"/>
      <c r="F28" s="181"/>
      <c r="G28" s="182"/>
      <c r="H28" s="170" t="s">
        <v>30</v>
      </c>
      <c r="I28" s="200"/>
      <c r="J28" s="200"/>
      <c r="K28" s="200">
        <v>2</v>
      </c>
      <c r="L28" s="202">
        <v>2</v>
      </c>
    </row>
    <row r="29" spans="1:12" s="94" customFormat="1" ht="23.1" customHeight="1">
      <c r="A29" s="348"/>
      <c r="B29" s="349"/>
      <c r="C29" s="191"/>
      <c r="D29" s="181"/>
      <c r="E29" s="181"/>
      <c r="F29" s="181"/>
      <c r="G29" s="182"/>
      <c r="H29" s="203"/>
      <c r="I29" s="204"/>
      <c r="J29" s="204"/>
      <c r="K29" s="204"/>
      <c r="L29" s="205"/>
    </row>
    <row r="30" spans="1:12" s="94" customFormat="1" ht="23.1" customHeight="1">
      <c r="A30" s="348"/>
      <c r="B30" s="349"/>
      <c r="C30" s="191"/>
      <c r="D30" s="181"/>
      <c r="E30" s="181"/>
      <c r="F30" s="181"/>
      <c r="G30" s="182"/>
      <c r="H30" s="203"/>
      <c r="I30" s="204"/>
      <c r="J30" s="204"/>
      <c r="K30" s="204"/>
      <c r="L30" s="205"/>
    </row>
    <row r="31" spans="1:12" s="94" customFormat="1" ht="23.1" customHeight="1">
      <c r="A31" s="348"/>
      <c r="B31" s="349"/>
      <c r="C31" s="191"/>
      <c r="D31" s="181"/>
      <c r="E31" s="181"/>
      <c r="F31" s="181"/>
      <c r="G31" s="182"/>
      <c r="H31" s="191"/>
      <c r="I31" s="181"/>
      <c r="J31" s="181"/>
      <c r="K31" s="200"/>
      <c r="L31" s="202"/>
    </row>
    <row r="32" spans="1:12" s="94" customFormat="1" ht="23.1" customHeight="1">
      <c r="A32" s="348"/>
      <c r="B32" s="349"/>
      <c r="C32" s="191"/>
      <c r="D32" s="181"/>
      <c r="E32" s="181"/>
      <c r="F32" s="181"/>
      <c r="G32" s="182"/>
      <c r="H32" s="191"/>
      <c r="I32" s="181"/>
      <c r="J32" s="181"/>
      <c r="K32" s="181"/>
      <c r="L32" s="206"/>
    </row>
    <row r="33" spans="1:12" s="94" customFormat="1" ht="23.1" customHeight="1" thickBot="1">
      <c r="A33" s="350"/>
      <c r="B33" s="351"/>
      <c r="C33" s="198" t="s">
        <v>27</v>
      </c>
      <c r="D33" s="11">
        <f>SUM(D25:D32)</f>
        <v>0</v>
      </c>
      <c r="E33" s="11">
        <f>SUM(E25:E32)</f>
        <v>0</v>
      </c>
      <c r="F33" s="11">
        <v>0</v>
      </c>
      <c r="G33" s="12">
        <v>0</v>
      </c>
      <c r="H33" s="198" t="s">
        <v>27</v>
      </c>
      <c r="I33" s="11">
        <f>SUM(I25:I32)</f>
        <v>2</v>
      </c>
      <c r="J33" s="11">
        <f>SUM(J25:J32)</f>
        <v>2</v>
      </c>
      <c r="K33" s="11">
        <f>SUM(K25:K32)</f>
        <v>6</v>
      </c>
      <c r="L33" s="12">
        <f>SUM(L25:L32)</f>
        <v>6</v>
      </c>
    </row>
    <row r="34" spans="1:12" s="94" customFormat="1" ht="23.1" customHeight="1" thickBot="1">
      <c r="A34" s="357" t="s">
        <v>31</v>
      </c>
      <c r="B34" s="358"/>
      <c r="C34" s="359"/>
      <c r="D34" s="13">
        <f>D9+D24+D33</f>
        <v>20</v>
      </c>
      <c r="E34" s="13">
        <f>E9+E24+E33</f>
        <v>20</v>
      </c>
      <c r="F34" s="13">
        <f>F9+F24+F33</f>
        <v>20</v>
      </c>
      <c r="G34" s="13">
        <f>G9+G24+G33</f>
        <v>20</v>
      </c>
      <c r="H34" s="14" t="s">
        <v>44</v>
      </c>
      <c r="I34" s="13">
        <f>I9+I24+I33</f>
        <v>20</v>
      </c>
      <c r="J34" s="13">
        <f>J9+J24+J33</f>
        <v>20</v>
      </c>
      <c r="K34" s="15">
        <f>K9+K24+K33</f>
        <v>20</v>
      </c>
      <c r="L34" s="16">
        <f>L9+L24+L33</f>
        <v>20</v>
      </c>
    </row>
    <row r="35" spans="1:12" s="94" customFormat="1" ht="23.1" customHeight="1">
      <c r="A35" s="361" t="s">
        <v>135</v>
      </c>
      <c r="B35" s="361"/>
      <c r="C35" s="361"/>
      <c r="D35" s="361"/>
      <c r="E35" s="361"/>
      <c r="F35" s="361"/>
      <c r="G35" s="361"/>
      <c r="H35" s="360" t="s">
        <v>136</v>
      </c>
      <c r="I35" s="360"/>
      <c r="J35" s="360"/>
      <c r="K35" s="360"/>
      <c r="L35" s="360"/>
    </row>
    <row r="36" spans="1:12" s="207" customFormat="1" ht="23.1" customHeight="1">
      <c r="D36" s="208"/>
      <c r="E36" s="208"/>
      <c r="F36" s="208"/>
      <c r="G36" s="208"/>
      <c r="H36" s="356" t="s">
        <v>32</v>
      </c>
      <c r="I36" s="356"/>
      <c r="J36" s="356"/>
      <c r="K36" s="356"/>
      <c r="L36" s="356"/>
    </row>
    <row r="37" spans="1:12" s="207" customFormat="1" ht="23.1" customHeight="1">
      <c r="A37" s="209" t="s">
        <v>137</v>
      </c>
      <c r="B37" s="209"/>
      <c r="C37" s="209"/>
      <c r="D37" s="209"/>
      <c r="E37" s="209"/>
      <c r="F37" s="209"/>
      <c r="G37" s="208"/>
      <c r="H37" s="356" t="s">
        <v>33</v>
      </c>
      <c r="I37" s="356"/>
      <c r="J37" s="356"/>
      <c r="K37" s="356"/>
      <c r="L37" s="356"/>
    </row>
    <row r="38" spans="1:12" s="94" customFormat="1" ht="23.1" customHeight="1">
      <c r="D38" s="210"/>
      <c r="E38" s="210"/>
      <c r="F38" s="210"/>
      <c r="G38" s="210"/>
      <c r="I38" s="211"/>
      <c r="J38" s="211"/>
      <c r="K38" s="211"/>
      <c r="L38" s="211"/>
    </row>
    <row r="39" spans="1:12" s="94" customFormat="1" ht="23.1" customHeight="1">
      <c r="D39" s="210"/>
      <c r="E39" s="210"/>
      <c r="F39" s="210"/>
      <c r="G39" s="210"/>
      <c r="I39" s="211"/>
      <c r="J39" s="211"/>
      <c r="K39" s="211"/>
      <c r="L39" s="211"/>
    </row>
    <row r="40" spans="1:12" s="94" customFormat="1" ht="23.1" customHeight="1">
      <c r="D40" s="210"/>
      <c r="E40" s="210"/>
      <c r="F40" s="210"/>
      <c r="G40" s="210"/>
      <c r="I40" s="211"/>
      <c r="J40" s="211"/>
      <c r="K40" s="211"/>
      <c r="L40" s="211"/>
    </row>
    <row r="41" spans="1:12" s="94" customFormat="1" ht="23.1" customHeight="1">
      <c r="D41" s="210"/>
      <c r="E41" s="210"/>
      <c r="F41" s="210"/>
      <c r="G41" s="210"/>
      <c r="I41" s="211"/>
      <c r="J41" s="211"/>
      <c r="K41" s="211"/>
      <c r="L41" s="211"/>
    </row>
    <row r="42" spans="1:12" s="94" customFormat="1" ht="23.1" customHeight="1">
      <c r="D42" s="210"/>
      <c r="E42" s="210"/>
      <c r="F42" s="210"/>
      <c r="G42" s="210"/>
      <c r="I42" s="211"/>
      <c r="J42" s="211"/>
      <c r="K42" s="211"/>
      <c r="L42" s="211"/>
    </row>
    <row r="43" spans="1:12" s="94" customFormat="1" ht="23.1" customHeight="1">
      <c r="D43" s="210"/>
      <c r="E43" s="210"/>
      <c r="F43" s="210"/>
      <c r="G43" s="210"/>
      <c r="I43" s="211"/>
      <c r="J43" s="211"/>
      <c r="K43" s="211"/>
      <c r="L43" s="211"/>
    </row>
    <row r="44" spans="1:12" s="94" customFormat="1" ht="23.1" customHeight="1">
      <c r="D44" s="210"/>
      <c r="E44" s="210"/>
      <c r="F44" s="210"/>
      <c r="G44" s="210"/>
      <c r="I44" s="211"/>
      <c r="J44" s="211"/>
      <c r="K44" s="211"/>
      <c r="L44" s="211"/>
    </row>
    <row r="45" spans="1:12" s="94" customFormat="1" ht="23.1" customHeight="1">
      <c r="D45" s="210"/>
      <c r="E45" s="210"/>
      <c r="F45" s="210"/>
      <c r="G45" s="210"/>
      <c r="I45" s="211"/>
      <c r="J45" s="211"/>
      <c r="K45" s="211"/>
      <c r="L45" s="211"/>
    </row>
    <row r="46" spans="1:12" s="94" customFormat="1" ht="23.1" customHeight="1">
      <c r="D46" s="210"/>
      <c r="E46" s="210"/>
      <c r="F46" s="210"/>
      <c r="G46" s="210"/>
      <c r="I46" s="211"/>
      <c r="J46" s="211"/>
      <c r="K46" s="211"/>
      <c r="L46" s="211"/>
    </row>
    <row r="47" spans="1:12" s="94" customFormat="1" ht="23.1" customHeight="1">
      <c r="D47" s="210"/>
      <c r="E47" s="210"/>
      <c r="F47" s="210"/>
      <c r="G47" s="210"/>
      <c r="I47" s="211"/>
      <c r="J47" s="211"/>
      <c r="K47" s="211"/>
      <c r="L47" s="211"/>
    </row>
    <row r="48" spans="1:12" s="94" customFormat="1" ht="23.1" customHeight="1">
      <c r="D48" s="210"/>
      <c r="E48" s="210"/>
      <c r="F48" s="210"/>
      <c r="G48" s="210"/>
      <c r="I48" s="211"/>
      <c r="J48" s="211"/>
      <c r="K48" s="211"/>
      <c r="L48" s="211"/>
    </row>
    <row r="49" spans="4:12" s="94" customFormat="1" ht="23.1" customHeight="1">
      <c r="D49" s="210"/>
      <c r="E49" s="210"/>
      <c r="F49" s="210"/>
      <c r="G49" s="210"/>
      <c r="I49" s="211"/>
      <c r="J49" s="211"/>
      <c r="K49" s="211"/>
      <c r="L49" s="211"/>
    </row>
    <row r="50" spans="4:12" s="94" customFormat="1" ht="23.1" customHeight="1">
      <c r="D50" s="210"/>
      <c r="E50" s="210"/>
      <c r="F50" s="210"/>
      <c r="G50" s="210"/>
      <c r="I50" s="211"/>
      <c r="J50" s="211"/>
      <c r="K50" s="211"/>
      <c r="L50" s="211"/>
    </row>
    <row r="51" spans="4:12" s="94" customFormat="1" ht="23.1" customHeight="1">
      <c r="D51" s="210"/>
      <c r="E51" s="210"/>
      <c r="F51" s="210"/>
      <c r="G51" s="210"/>
      <c r="I51" s="211"/>
      <c r="J51" s="211"/>
      <c r="K51" s="211"/>
      <c r="L51" s="211"/>
    </row>
    <row r="52" spans="4:12" s="94" customFormat="1" ht="23.1" customHeight="1">
      <c r="D52" s="210"/>
      <c r="E52" s="210"/>
      <c r="F52" s="210"/>
      <c r="G52" s="210"/>
      <c r="I52" s="211"/>
      <c r="J52" s="211"/>
      <c r="K52" s="211"/>
      <c r="L52" s="211"/>
    </row>
    <row r="53" spans="4:12" s="94" customFormat="1" ht="23.1" customHeight="1">
      <c r="D53" s="210"/>
      <c r="E53" s="210"/>
      <c r="F53" s="210"/>
      <c r="G53" s="210"/>
      <c r="I53" s="211"/>
      <c r="J53" s="211"/>
      <c r="K53" s="211"/>
      <c r="L53" s="211"/>
    </row>
    <row r="54" spans="4:12" s="94" customFormat="1" ht="23.1" customHeight="1">
      <c r="D54" s="210"/>
      <c r="E54" s="210"/>
      <c r="F54" s="210"/>
      <c r="G54" s="210"/>
      <c r="I54" s="211"/>
      <c r="J54" s="211"/>
      <c r="K54" s="211"/>
      <c r="L54" s="211"/>
    </row>
    <row r="55" spans="4:12" s="94" customFormat="1" ht="23.1" customHeight="1">
      <c r="D55" s="210"/>
      <c r="E55" s="210"/>
      <c r="F55" s="210"/>
      <c r="G55" s="210"/>
      <c r="I55" s="211"/>
      <c r="J55" s="211"/>
      <c r="K55" s="211"/>
      <c r="L55" s="211"/>
    </row>
    <row r="56" spans="4:12" s="94" customFormat="1" ht="23.1" customHeight="1">
      <c r="D56" s="210"/>
      <c r="E56" s="210"/>
      <c r="F56" s="210"/>
      <c r="G56" s="210"/>
      <c r="I56" s="211"/>
      <c r="J56" s="211"/>
      <c r="K56" s="211"/>
      <c r="L56" s="211"/>
    </row>
    <row r="57" spans="4:12" s="94" customFormat="1" ht="23.1" customHeight="1">
      <c r="D57" s="210"/>
      <c r="E57" s="210"/>
      <c r="F57" s="210"/>
      <c r="G57" s="210"/>
      <c r="I57" s="211"/>
      <c r="J57" s="211"/>
      <c r="K57" s="211"/>
      <c r="L57" s="211"/>
    </row>
    <row r="58" spans="4:12" s="94" customFormat="1" ht="13.8">
      <c r="D58" s="210"/>
      <c r="E58" s="210"/>
      <c r="F58" s="210"/>
      <c r="G58" s="210"/>
      <c r="I58" s="211"/>
      <c r="J58" s="211"/>
      <c r="K58" s="211"/>
      <c r="L58" s="211"/>
    </row>
    <row r="59" spans="4:12" s="4" customFormat="1" ht="13.8">
      <c r="D59" s="5"/>
      <c r="E59" s="5"/>
      <c r="F59" s="5"/>
      <c r="G59" s="5"/>
      <c r="I59" s="6"/>
      <c r="J59" s="6"/>
      <c r="K59" s="6"/>
      <c r="L59" s="6"/>
    </row>
    <row r="60" spans="4:12" s="4" customFormat="1" ht="13.8">
      <c r="D60" s="5"/>
      <c r="E60" s="5"/>
      <c r="F60" s="5"/>
      <c r="G60" s="5"/>
      <c r="I60" s="6"/>
      <c r="J60" s="6"/>
      <c r="K60" s="6"/>
      <c r="L60" s="6"/>
    </row>
    <row r="61" spans="4:12" s="4" customFormat="1" ht="13.8">
      <c r="D61" s="5"/>
      <c r="E61" s="5"/>
      <c r="F61" s="5"/>
      <c r="G61" s="5"/>
      <c r="I61" s="6"/>
      <c r="J61" s="6"/>
      <c r="K61" s="6"/>
      <c r="L61" s="6"/>
    </row>
    <row r="62" spans="4:12" s="4" customFormat="1" ht="13.8">
      <c r="D62" s="5"/>
      <c r="E62" s="5"/>
      <c r="F62" s="5"/>
      <c r="G62" s="5"/>
      <c r="I62" s="6"/>
      <c r="J62" s="6"/>
      <c r="K62" s="6"/>
      <c r="L62" s="6"/>
    </row>
    <row r="63" spans="4:12" s="4" customFormat="1" ht="13.8">
      <c r="D63" s="5"/>
      <c r="E63" s="5"/>
      <c r="F63" s="5"/>
      <c r="G63" s="5"/>
      <c r="I63" s="6"/>
      <c r="J63" s="6"/>
      <c r="K63" s="6"/>
      <c r="L63" s="6"/>
    </row>
    <row r="64" spans="4:12" s="4" customFormat="1" ht="13.8">
      <c r="D64" s="5"/>
      <c r="E64" s="5"/>
      <c r="F64" s="5"/>
      <c r="G64" s="5"/>
      <c r="I64" s="6"/>
      <c r="J64" s="6"/>
      <c r="K64" s="6"/>
      <c r="L64" s="6"/>
    </row>
    <row r="65" spans="4:12" s="4" customFormat="1" ht="13.8">
      <c r="D65" s="5"/>
      <c r="E65" s="5"/>
      <c r="F65" s="5"/>
      <c r="G65" s="5"/>
      <c r="I65" s="6"/>
      <c r="J65" s="6"/>
      <c r="K65" s="6"/>
      <c r="L65" s="6"/>
    </row>
    <row r="66" spans="4:12" s="4" customFormat="1" ht="13.8">
      <c r="D66" s="5"/>
      <c r="E66" s="5"/>
      <c r="F66" s="5"/>
      <c r="G66" s="5"/>
      <c r="I66" s="6"/>
      <c r="J66" s="6"/>
      <c r="K66" s="6"/>
      <c r="L66" s="6"/>
    </row>
    <row r="67" spans="4:12" s="4" customFormat="1" ht="13.8">
      <c r="D67" s="5"/>
      <c r="E67" s="5"/>
      <c r="F67" s="5"/>
      <c r="G67" s="5"/>
      <c r="I67" s="6"/>
      <c r="J67" s="6"/>
      <c r="K67" s="6"/>
      <c r="L67" s="6"/>
    </row>
    <row r="68" spans="4:12" s="4" customFormat="1" ht="13.8">
      <c r="D68" s="5"/>
      <c r="E68" s="5"/>
      <c r="F68" s="5"/>
      <c r="G68" s="5"/>
      <c r="I68" s="6"/>
      <c r="J68" s="6"/>
      <c r="K68" s="6"/>
      <c r="L68" s="6"/>
    </row>
    <row r="69" spans="4:12" s="4" customFormat="1" ht="13.8">
      <c r="D69" s="5"/>
      <c r="E69" s="5"/>
      <c r="F69" s="5"/>
      <c r="G69" s="5"/>
      <c r="I69" s="6"/>
      <c r="J69" s="6"/>
      <c r="K69" s="6"/>
      <c r="L69" s="6"/>
    </row>
    <row r="70" spans="4:12" s="4" customFormat="1" ht="13.8">
      <c r="D70" s="5"/>
      <c r="E70" s="5"/>
      <c r="F70" s="5"/>
      <c r="G70" s="5"/>
      <c r="I70" s="6"/>
      <c r="J70" s="6"/>
      <c r="K70" s="6"/>
      <c r="L70" s="6"/>
    </row>
    <row r="71" spans="4:12" s="4" customFormat="1" ht="13.8">
      <c r="D71" s="5"/>
      <c r="E71" s="5"/>
      <c r="F71" s="5"/>
      <c r="G71" s="5"/>
      <c r="I71" s="6"/>
      <c r="J71" s="6"/>
      <c r="K71" s="6"/>
      <c r="L71" s="6"/>
    </row>
    <row r="72" spans="4:12" s="4" customFormat="1" ht="13.8">
      <c r="D72" s="5"/>
      <c r="E72" s="5"/>
      <c r="F72" s="5"/>
      <c r="G72" s="5"/>
      <c r="I72" s="6"/>
      <c r="J72" s="6"/>
      <c r="K72" s="6"/>
      <c r="L72" s="6"/>
    </row>
    <row r="73" spans="4:12" s="4" customFormat="1" ht="13.8">
      <c r="D73" s="5"/>
      <c r="E73" s="5"/>
      <c r="F73" s="5"/>
      <c r="G73" s="5"/>
      <c r="I73" s="6"/>
      <c r="J73" s="6"/>
      <c r="K73" s="6"/>
      <c r="L73" s="6"/>
    </row>
    <row r="74" spans="4:12" s="4" customFormat="1" ht="13.8">
      <c r="D74" s="5"/>
      <c r="E74" s="5"/>
      <c r="F74" s="5"/>
      <c r="G74" s="5"/>
      <c r="I74" s="6"/>
      <c r="J74" s="6"/>
      <c r="K74" s="6"/>
      <c r="L74" s="6"/>
    </row>
    <row r="75" spans="4:12" s="4" customFormat="1" ht="13.8">
      <c r="D75" s="5"/>
      <c r="E75" s="5"/>
      <c r="F75" s="5"/>
      <c r="G75" s="5"/>
      <c r="I75" s="6"/>
      <c r="J75" s="6"/>
      <c r="K75" s="6"/>
      <c r="L75" s="6"/>
    </row>
    <row r="76" spans="4:12" s="4" customFormat="1" ht="13.8">
      <c r="D76" s="5"/>
      <c r="E76" s="5"/>
      <c r="F76" s="5"/>
      <c r="G76" s="5"/>
      <c r="I76" s="6"/>
      <c r="J76" s="6"/>
      <c r="K76" s="6"/>
      <c r="L76" s="6"/>
    </row>
    <row r="77" spans="4:12" s="4" customFormat="1" ht="13.8">
      <c r="D77" s="5"/>
      <c r="E77" s="5"/>
      <c r="F77" s="5"/>
      <c r="G77" s="5"/>
      <c r="I77" s="6"/>
      <c r="J77" s="6"/>
      <c r="K77" s="6"/>
      <c r="L77" s="6"/>
    </row>
    <row r="78" spans="4:12" s="4" customFormat="1" ht="13.8">
      <c r="D78" s="5"/>
      <c r="E78" s="5"/>
      <c r="F78" s="5"/>
      <c r="G78" s="5"/>
      <c r="I78" s="6"/>
      <c r="J78" s="6"/>
      <c r="K78" s="6"/>
      <c r="L78" s="6"/>
    </row>
    <row r="79" spans="4:12" s="4" customFormat="1" ht="13.8">
      <c r="D79" s="5"/>
      <c r="E79" s="5"/>
      <c r="F79" s="5"/>
      <c r="G79" s="5"/>
      <c r="I79" s="6"/>
      <c r="J79" s="6"/>
      <c r="K79" s="6"/>
      <c r="L79" s="6"/>
    </row>
    <row r="80" spans="4:12" s="4" customFormat="1" ht="13.8">
      <c r="D80" s="5"/>
      <c r="E80" s="5"/>
      <c r="F80" s="5"/>
      <c r="G80" s="5"/>
      <c r="I80" s="6"/>
      <c r="J80" s="6"/>
      <c r="K80" s="6"/>
      <c r="L80" s="6"/>
    </row>
    <row r="81" spans="4:12" s="4" customFormat="1" ht="13.8">
      <c r="D81" s="5"/>
      <c r="E81" s="5"/>
      <c r="F81" s="5"/>
      <c r="G81" s="5"/>
      <c r="I81" s="6"/>
      <c r="J81" s="6"/>
      <c r="K81" s="6"/>
      <c r="L81" s="6"/>
    </row>
    <row r="82" spans="4:12" s="4" customFormat="1" ht="13.8">
      <c r="D82" s="5"/>
      <c r="E82" s="5"/>
      <c r="F82" s="5"/>
      <c r="G82" s="5"/>
      <c r="I82" s="6"/>
      <c r="J82" s="6"/>
      <c r="K82" s="6"/>
      <c r="L82" s="6"/>
    </row>
    <row r="83" spans="4:12" s="4" customFormat="1" ht="13.8">
      <c r="D83" s="5"/>
      <c r="E83" s="5"/>
      <c r="F83" s="5"/>
      <c r="G83" s="5"/>
      <c r="I83" s="6"/>
      <c r="J83" s="6"/>
      <c r="K83" s="6"/>
      <c r="L83" s="6"/>
    </row>
    <row r="84" spans="4:12" s="4" customFormat="1" ht="13.8">
      <c r="D84" s="5"/>
      <c r="E84" s="5"/>
      <c r="F84" s="5"/>
      <c r="G84" s="5"/>
      <c r="I84" s="6"/>
      <c r="J84" s="6"/>
      <c r="K84" s="6"/>
      <c r="L84" s="6"/>
    </row>
    <row r="85" spans="4:12" s="4" customFormat="1" ht="13.8">
      <c r="D85" s="5"/>
      <c r="E85" s="5"/>
      <c r="F85" s="5"/>
      <c r="G85" s="5"/>
      <c r="I85" s="6"/>
      <c r="J85" s="6"/>
      <c r="K85" s="6"/>
      <c r="L85" s="6"/>
    </row>
    <row r="86" spans="4:12" s="4" customFormat="1" ht="13.8">
      <c r="D86" s="5"/>
      <c r="E86" s="5"/>
      <c r="F86" s="5"/>
      <c r="G86" s="5"/>
      <c r="I86" s="6"/>
      <c r="J86" s="6"/>
      <c r="K86" s="6"/>
      <c r="L86" s="6"/>
    </row>
    <row r="87" spans="4:12" s="4" customFormat="1" ht="13.8">
      <c r="D87" s="5"/>
      <c r="E87" s="5"/>
      <c r="F87" s="5"/>
      <c r="G87" s="5"/>
      <c r="I87" s="6"/>
      <c r="J87" s="6"/>
      <c r="K87" s="6"/>
      <c r="L87" s="6"/>
    </row>
    <row r="88" spans="4:12" s="4" customFormat="1" ht="13.8">
      <c r="D88" s="5"/>
      <c r="E88" s="5"/>
      <c r="F88" s="5"/>
      <c r="G88" s="5"/>
      <c r="I88" s="6"/>
      <c r="J88" s="6"/>
      <c r="K88" s="6"/>
      <c r="L88" s="6"/>
    </row>
    <row r="89" spans="4:12" s="4" customFormat="1" ht="13.8">
      <c r="D89" s="5"/>
      <c r="E89" s="5"/>
      <c r="F89" s="5"/>
      <c r="G89" s="5"/>
      <c r="I89" s="6"/>
      <c r="J89" s="6"/>
      <c r="K89" s="6"/>
      <c r="L89" s="6"/>
    </row>
    <row r="90" spans="4:12" s="4" customFormat="1" ht="13.8">
      <c r="D90" s="5"/>
      <c r="E90" s="5"/>
      <c r="F90" s="5"/>
      <c r="G90" s="5"/>
      <c r="I90" s="6"/>
      <c r="J90" s="6"/>
      <c r="K90" s="6"/>
      <c r="L90" s="6"/>
    </row>
    <row r="91" spans="4:12" s="4" customFormat="1" ht="13.8">
      <c r="D91" s="5"/>
      <c r="E91" s="5"/>
      <c r="F91" s="5"/>
      <c r="G91" s="5"/>
      <c r="I91" s="6"/>
      <c r="J91" s="6"/>
      <c r="K91" s="6"/>
      <c r="L91" s="6"/>
    </row>
    <row r="92" spans="4:12" s="4" customFormat="1" ht="13.8">
      <c r="D92" s="5"/>
      <c r="E92" s="5"/>
      <c r="F92" s="5"/>
      <c r="G92" s="5"/>
      <c r="I92" s="6"/>
      <c r="J92" s="6"/>
      <c r="K92" s="6"/>
      <c r="L92" s="6"/>
    </row>
    <row r="93" spans="4:12" s="4" customFormat="1" ht="13.8">
      <c r="D93" s="5"/>
      <c r="E93" s="5"/>
      <c r="F93" s="5"/>
      <c r="G93" s="5"/>
      <c r="I93" s="6"/>
      <c r="J93" s="6"/>
      <c r="K93" s="6"/>
      <c r="L93" s="6"/>
    </row>
    <row r="94" spans="4:12" s="4" customFormat="1" ht="13.8">
      <c r="D94" s="5"/>
      <c r="E94" s="5"/>
      <c r="F94" s="5"/>
      <c r="G94" s="5"/>
      <c r="I94" s="6"/>
      <c r="J94" s="6"/>
      <c r="K94" s="6"/>
      <c r="L94" s="6"/>
    </row>
    <row r="95" spans="4:12" s="4" customFormat="1" ht="13.8">
      <c r="D95" s="5"/>
      <c r="E95" s="5"/>
      <c r="F95" s="5"/>
      <c r="G95" s="5"/>
      <c r="I95" s="6"/>
      <c r="J95" s="6"/>
      <c r="K95" s="6"/>
      <c r="L95" s="6"/>
    </row>
    <row r="96" spans="4:12" s="4" customFormat="1" ht="13.8">
      <c r="D96" s="5"/>
      <c r="E96" s="5"/>
      <c r="F96" s="5"/>
      <c r="G96" s="5"/>
      <c r="I96" s="6"/>
      <c r="J96" s="6"/>
      <c r="K96" s="6"/>
      <c r="L96" s="6"/>
    </row>
    <row r="97" spans="4:12" s="4" customFormat="1" ht="13.8">
      <c r="D97" s="5"/>
      <c r="E97" s="5"/>
      <c r="F97" s="5"/>
      <c r="G97" s="5"/>
      <c r="I97" s="6"/>
      <c r="J97" s="6"/>
      <c r="K97" s="6"/>
      <c r="L97" s="6"/>
    </row>
    <row r="98" spans="4:12" s="4" customFormat="1" ht="13.8">
      <c r="D98" s="5"/>
      <c r="E98" s="5"/>
      <c r="F98" s="5"/>
      <c r="G98" s="5"/>
      <c r="I98" s="6"/>
      <c r="J98" s="6"/>
      <c r="K98" s="6"/>
      <c r="L98" s="6"/>
    </row>
    <row r="99" spans="4:12" s="4" customFormat="1" ht="13.8">
      <c r="D99" s="5"/>
      <c r="E99" s="5"/>
      <c r="F99" s="5"/>
      <c r="G99" s="5"/>
      <c r="I99" s="6"/>
      <c r="J99" s="6"/>
      <c r="K99" s="6"/>
      <c r="L99" s="6"/>
    </row>
    <row r="100" spans="4:12" s="4" customFormat="1" ht="13.8">
      <c r="D100" s="5"/>
      <c r="E100" s="5"/>
      <c r="F100" s="5"/>
      <c r="G100" s="5"/>
      <c r="I100" s="6"/>
      <c r="J100" s="6"/>
      <c r="K100" s="6"/>
      <c r="L100" s="6"/>
    </row>
    <row r="101" spans="4:12" s="4" customFormat="1" ht="13.8">
      <c r="D101" s="5"/>
      <c r="E101" s="5"/>
      <c r="F101" s="5"/>
      <c r="G101" s="5"/>
      <c r="I101" s="6"/>
      <c r="J101" s="6"/>
      <c r="K101" s="6"/>
      <c r="L101" s="6"/>
    </row>
    <row r="102" spans="4:12" s="4" customFormat="1" ht="13.8">
      <c r="D102" s="5"/>
      <c r="E102" s="5"/>
      <c r="F102" s="5"/>
      <c r="G102" s="5"/>
      <c r="I102" s="6"/>
      <c r="J102" s="6"/>
      <c r="K102" s="6"/>
      <c r="L102" s="6"/>
    </row>
    <row r="103" spans="4:12" s="4" customFormat="1" ht="13.8">
      <c r="D103" s="5"/>
      <c r="E103" s="5"/>
      <c r="F103" s="5"/>
      <c r="G103" s="5"/>
      <c r="I103" s="6"/>
      <c r="J103" s="6"/>
      <c r="K103" s="6"/>
      <c r="L103" s="6"/>
    </row>
    <row r="104" spans="4:12" s="4" customFormat="1" ht="13.8">
      <c r="D104" s="5"/>
      <c r="E104" s="5"/>
      <c r="F104" s="5"/>
      <c r="G104" s="5"/>
      <c r="I104" s="6"/>
      <c r="J104" s="6"/>
      <c r="K104" s="6"/>
      <c r="L104" s="6"/>
    </row>
    <row r="105" spans="4:12" s="4" customFormat="1" ht="13.8">
      <c r="D105" s="5"/>
      <c r="E105" s="5"/>
      <c r="F105" s="5"/>
      <c r="G105" s="5"/>
      <c r="I105" s="6"/>
      <c r="J105" s="6"/>
      <c r="K105" s="6"/>
      <c r="L105" s="6"/>
    </row>
    <row r="106" spans="4:12" s="4" customFormat="1" ht="13.8">
      <c r="D106" s="5"/>
      <c r="E106" s="5"/>
      <c r="F106" s="5"/>
      <c r="G106" s="5"/>
      <c r="I106" s="6"/>
      <c r="J106" s="6"/>
      <c r="K106" s="6"/>
      <c r="L106" s="6"/>
    </row>
    <row r="107" spans="4:12" s="4" customFormat="1" ht="13.8">
      <c r="D107" s="5"/>
      <c r="E107" s="5"/>
      <c r="F107" s="5"/>
      <c r="G107" s="5"/>
      <c r="I107" s="6"/>
      <c r="J107" s="6"/>
      <c r="K107" s="6"/>
      <c r="L107" s="6"/>
    </row>
    <row r="108" spans="4:12" s="4" customFormat="1" ht="13.8">
      <c r="D108" s="5"/>
      <c r="E108" s="5"/>
      <c r="F108" s="5"/>
      <c r="G108" s="5"/>
      <c r="I108" s="6"/>
      <c r="J108" s="6"/>
      <c r="K108" s="6"/>
      <c r="L108" s="6"/>
    </row>
    <row r="109" spans="4:12" s="4" customFormat="1" ht="13.8">
      <c r="D109" s="5"/>
      <c r="E109" s="5"/>
      <c r="F109" s="5"/>
      <c r="G109" s="5"/>
      <c r="I109" s="6"/>
      <c r="J109" s="6"/>
      <c r="K109" s="6"/>
      <c r="L109" s="6"/>
    </row>
    <row r="110" spans="4:12" s="4" customFormat="1" ht="13.8">
      <c r="D110" s="5"/>
      <c r="E110" s="5"/>
      <c r="F110" s="5"/>
      <c r="G110" s="5"/>
      <c r="I110" s="6"/>
      <c r="J110" s="6"/>
      <c r="K110" s="6"/>
      <c r="L110" s="6"/>
    </row>
    <row r="111" spans="4:12" s="4" customFormat="1" ht="13.8">
      <c r="D111" s="5"/>
      <c r="E111" s="5"/>
      <c r="F111" s="5"/>
      <c r="G111" s="5"/>
      <c r="I111" s="6"/>
      <c r="J111" s="6"/>
      <c r="K111" s="6"/>
      <c r="L111" s="6"/>
    </row>
    <row r="112" spans="4:12" s="4" customFormat="1" ht="13.8">
      <c r="D112" s="5"/>
      <c r="E112" s="5"/>
      <c r="F112" s="5"/>
      <c r="G112" s="5"/>
      <c r="I112" s="6"/>
      <c r="J112" s="6"/>
      <c r="K112" s="6"/>
      <c r="L112" s="6"/>
    </row>
    <row r="113" spans="4:12" s="4" customFormat="1" ht="13.8">
      <c r="D113" s="5"/>
      <c r="E113" s="5"/>
      <c r="F113" s="5"/>
      <c r="G113" s="5"/>
      <c r="I113" s="6"/>
      <c r="J113" s="6"/>
      <c r="K113" s="6"/>
      <c r="L113" s="6"/>
    </row>
    <row r="114" spans="4:12" s="4" customFormat="1" ht="13.8">
      <c r="D114" s="5"/>
      <c r="E114" s="5"/>
      <c r="F114" s="5"/>
      <c r="G114" s="5"/>
      <c r="I114" s="6"/>
      <c r="J114" s="6"/>
      <c r="K114" s="6"/>
      <c r="L114" s="6"/>
    </row>
    <row r="115" spans="4:12" s="4" customFormat="1" ht="13.8">
      <c r="D115" s="5"/>
      <c r="E115" s="5"/>
      <c r="F115" s="5"/>
      <c r="G115" s="5"/>
      <c r="I115" s="6"/>
      <c r="J115" s="6"/>
      <c r="K115" s="6"/>
      <c r="L115" s="6"/>
    </row>
    <row r="116" spans="4:12" s="4" customFormat="1" ht="13.8">
      <c r="D116" s="5"/>
      <c r="E116" s="5"/>
      <c r="F116" s="5"/>
      <c r="G116" s="5"/>
      <c r="I116" s="6"/>
      <c r="J116" s="6"/>
      <c r="K116" s="6"/>
      <c r="L116" s="6"/>
    </row>
  </sheetData>
  <mergeCells count="20">
    <mergeCell ref="A1:L1"/>
    <mergeCell ref="A2:B4"/>
    <mergeCell ref="C2:G2"/>
    <mergeCell ref="H2:L2"/>
    <mergeCell ref="C3:C4"/>
    <mergeCell ref="D3:E3"/>
    <mergeCell ref="F3:G3"/>
    <mergeCell ref="H3:H4"/>
    <mergeCell ref="I3:J3"/>
    <mergeCell ref="K3:L3"/>
    <mergeCell ref="H37:L37"/>
    <mergeCell ref="A34:C34"/>
    <mergeCell ref="H35:L35"/>
    <mergeCell ref="A25:B33"/>
    <mergeCell ref="A35:G35"/>
    <mergeCell ref="A11:B24"/>
    <mergeCell ref="A5:A9"/>
    <mergeCell ref="B5:B9"/>
    <mergeCell ref="D10:L10"/>
    <mergeCell ref="H36:L36"/>
  </mergeCells>
  <phoneticPr fontId="1" type="noConversion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資管進二專</vt:lpstr>
      <vt:lpstr>外語進二專</vt:lpstr>
      <vt:lpstr>企管進二專</vt:lpstr>
      <vt:lpstr>資管進二專!Print_Area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2019-04-16T12:00:08Z</cp:lastPrinted>
  <dcterms:created xsi:type="dcterms:W3CDTF">2011-05-04T07:35:54Z</dcterms:created>
  <dcterms:modified xsi:type="dcterms:W3CDTF">2021-02-23T07:51:31Z</dcterms:modified>
</cp:coreProperties>
</file>